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co\Documents\Horeca\"/>
    </mc:Choice>
  </mc:AlternateContent>
  <xr:revisionPtr revIDLastSave="0" documentId="8_{FCE82B73-0A16-4CC5-981E-EE33C47FCF09}" xr6:coauthVersionLast="47" xr6:coauthVersionMax="47" xr10:uidLastSave="{00000000-0000-0000-0000-000000000000}"/>
  <bookViews>
    <workbookView xWindow="810" yWindow="-120" windowWidth="28110" windowHeight="16440" firstSheet="1" activeTab="1" xr2:uid="{BBEC8429-393D-4859-85A2-0DABEEA6BCD7}"/>
  </bookViews>
  <sheets>
    <sheet name="Blad1" sheetId="1" r:id="rId1"/>
    <sheet name="Oud Kralingen" sheetId="2" r:id="rId2"/>
  </sheets>
  <definedNames>
    <definedName name="_xlnm._FilterDatabase" localSheetId="1" hidden="1">'Oud Kralingen'!$B$13:$I$110</definedName>
    <definedName name="_xlnm.Print_Area" localSheetId="0">Blad1!$A$1:$E$133</definedName>
    <definedName name="_xlnm.Print_Area" localSheetId="1">'Oud Kralingen'!$D$1:$H$110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B102" i="2"/>
  <c r="B103" i="2"/>
  <c r="B104" i="2"/>
  <c r="B105" i="2"/>
  <c r="B106" i="2"/>
  <c r="B107" i="2"/>
  <c r="B108" i="2"/>
  <c r="B109" i="2"/>
  <c r="B110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4" i="2"/>
  <c r="H104" i="2"/>
  <c r="H105" i="2"/>
  <c r="H103" i="2"/>
  <c r="H101" i="2"/>
  <c r="H102" i="2"/>
  <c r="H18" i="2"/>
  <c r="H16" i="2"/>
  <c r="H17" i="2"/>
  <c r="H15" i="2"/>
  <c r="H100" i="2"/>
  <c r="H99" i="2"/>
  <c r="H98" i="2"/>
  <c r="H97" i="2"/>
  <c r="H96" i="2"/>
  <c r="H95" i="2"/>
  <c r="H94" i="2"/>
  <c r="H93" i="2"/>
  <c r="H92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2" i="2"/>
  <c r="H61" i="2"/>
  <c r="H60" i="2"/>
  <c r="H59" i="2"/>
  <c r="H57" i="2"/>
  <c r="H56" i="2"/>
  <c r="H55" i="2"/>
  <c r="H54" i="2"/>
  <c r="H53" i="2"/>
  <c r="H52" i="2"/>
  <c r="H51" i="2"/>
  <c r="H49" i="2"/>
  <c r="H48" i="2"/>
  <c r="H47" i="2"/>
  <c r="H46" i="2"/>
  <c r="H44" i="2"/>
  <c r="H43" i="2"/>
  <c r="H42" i="2"/>
  <c r="H41" i="2"/>
  <c r="H40" i="2"/>
  <c r="H39" i="2"/>
  <c r="H37" i="2"/>
  <c r="H36" i="2"/>
  <c r="H34" i="2"/>
  <c r="H33" i="2"/>
  <c r="H31" i="2"/>
  <c r="H30" i="2"/>
  <c r="H29" i="2"/>
  <c r="H28" i="2"/>
  <c r="H27" i="2"/>
  <c r="H26" i="2"/>
  <c r="H25" i="2"/>
  <c r="H24" i="2"/>
  <c r="H23" i="2"/>
  <c r="H22" i="2"/>
  <c r="H21" i="2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2" i="1"/>
  <c r="E61" i="1"/>
  <c r="E60" i="1"/>
  <c r="E59" i="1"/>
  <c r="E56" i="1"/>
  <c r="E55" i="1"/>
  <c r="E54" i="1"/>
  <c r="E53" i="1"/>
  <c r="E52" i="1"/>
  <c r="E51" i="1"/>
  <c r="E50" i="1"/>
  <c r="E47" i="1"/>
  <c r="E46" i="1"/>
  <c r="E45" i="1"/>
  <c r="E44" i="1"/>
  <c r="E36" i="1"/>
  <c r="E41" i="1"/>
  <c r="E40" i="1"/>
  <c r="E39" i="1"/>
  <c r="E38" i="1"/>
  <c r="E37" i="1"/>
  <c r="E33" i="1"/>
  <c r="E32" i="1"/>
  <c r="E29" i="1"/>
  <c r="E28" i="1"/>
  <c r="E131" i="1"/>
  <c r="E133" i="1" s="1"/>
  <c r="E130" i="1"/>
  <c r="E15" i="1"/>
  <c r="E16" i="1"/>
  <c r="E17" i="1"/>
  <c r="E18" i="1"/>
  <c r="E19" i="1"/>
  <c r="E20" i="1"/>
  <c r="E21" i="1"/>
  <c r="E22" i="1"/>
  <c r="E23" i="1"/>
  <c r="E24" i="1"/>
  <c r="E25" i="1"/>
  <c r="E14" i="1"/>
  <c r="H108" i="2"/>
  <c r="H107" i="2"/>
  <c r="H110" i="2" s="1"/>
</calcChain>
</file>

<file path=xl/sharedStrings.xml><?xml version="1.0" encoding="utf-8"?>
<sst xmlns="http://schemas.openxmlformats.org/spreadsheetml/2006/main" count="229" uniqueCount="142">
  <si>
    <t>BEGRAAFPLAATS OUD-KRALINGEN</t>
  </si>
  <si>
    <t>VAN DE HERVORMDE GEMEENTE KRALINGEN</t>
  </si>
  <si>
    <t>Laan van Oud Kralingen 1</t>
  </si>
  <si>
    <t>3066 HA Rotterdam  -  beheerder@oudkralingen.nl  -  www.oudkralingen.nl</t>
  </si>
  <si>
    <t>Beheerder: R. Slingerland</t>
  </si>
  <si>
    <t>Cateringlijst 2023</t>
  </si>
  <si>
    <t>Aantal</t>
  </si>
  <si>
    <t>omschrijving</t>
  </si>
  <si>
    <t>prijs (inclusief btw)</t>
  </si>
  <si>
    <t>BTW code</t>
  </si>
  <si>
    <t>totaal</t>
  </si>
  <si>
    <t>DRANKEN</t>
  </si>
  <si>
    <t>Koffie/thee</t>
  </si>
  <si>
    <t>Koffie/thee met koekje</t>
  </si>
  <si>
    <t>Verse Thee (munt/gember)</t>
  </si>
  <si>
    <t>Frisdrank</t>
  </si>
  <si>
    <t>Melk/Karnemelk</t>
  </si>
  <si>
    <t>Fruitwater</t>
  </si>
  <si>
    <t>Vruchtensap</t>
  </si>
  <si>
    <t>Biologische sappen</t>
  </si>
  <si>
    <t>Radler/Heinenken 0,0%</t>
  </si>
  <si>
    <t>Bier (fles)</t>
  </si>
  <si>
    <t>Huis wijn (witte/rode/rosé)</t>
  </si>
  <si>
    <t>Prosecco</t>
  </si>
  <si>
    <t>BIJ DE KOFFIE</t>
  </si>
  <si>
    <t>Koeksortering mix (prijs per persoon)</t>
  </si>
  <si>
    <t>Koeksortering Luxe (prijs per persoon)</t>
  </si>
  <si>
    <t>CAKE (van de banketbakker)</t>
  </si>
  <si>
    <t>Roombotercake (prijs per persoon)</t>
  </si>
  <si>
    <t>Roomboter marmercake (prijs per persoon)</t>
  </si>
  <si>
    <t>GEBAK &amp; PATISSERIE</t>
  </si>
  <si>
    <t>Mini four</t>
  </si>
  <si>
    <t>Balgebakje</t>
  </si>
  <si>
    <t>Mini lemon limes</t>
  </si>
  <si>
    <t>Tompouce</t>
  </si>
  <si>
    <t>Slagroomgebak</t>
  </si>
  <si>
    <t>Mokkagebak</t>
  </si>
  <si>
    <t>BANKET</t>
  </si>
  <si>
    <t>Slagroomsoesje</t>
  </si>
  <si>
    <t>Klein banket</t>
  </si>
  <si>
    <t>Peit glacé</t>
  </si>
  <si>
    <t>Mix van bonbons (per stuk)</t>
  </si>
  <si>
    <t>KLEINE LUNCHSUGGESTIES</t>
  </si>
  <si>
    <t>Minikrentebol | roomboter</t>
  </si>
  <si>
    <t>Grote krentebol | roomboter</t>
  </si>
  <si>
    <t>Broodje kroket | grove mosterd</t>
  </si>
  <si>
    <t>Saucijzen broodje</t>
  </si>
  <si>
    <t>Mini saucijzen broodje</t>
  </si>
  <si>
    <t>Borrel saucijzenbroodje</t>
  </si>
  <si>
    <t>Kaasbroodje</t>
  </si>
  <si>
    <t>BIJ DE BORREL</t>
  </si>
  <si>
    <t>Bittergarnituur (vanaf 10 personen 2 items) per persoon</t>
  </si>
  <si>
    <t>Tafelgarnituur populair (vanaf 15 personen) per persoon</t>
  </si>
  <si>
    <t>Hollandse plank (per en vanaf 10 personen)</t>
  </si>
  <si>
    <t>Spaanse plank (per en vanaf 10 personen)</t>
  </si>
  <si>
    <t xml:space="preserve">LUNCHSCHALEN </t>
  </si>
  <si>
    <t>High tea (zie omschrijving)</t>
  </si>
  <si>
    <t>Paulina's keuze (20 stuks)</t>
  </si>
  <si>
    <t>Paulina's keuze prijs per stuk</t>
  </si>
  <si>
    <t>Paulina's keuze vegetarisch (20 stuks)</t>
  </si>
  <si>
    <t>Paulina's keuze vegetarisch prijs per stuk</t>
  </si>
  <si>
    <t>Bagel en Burgerlunch (20 stuks)</t>
  </si>
  <si>
    <t>Bagel en Burgerlunch per per stuk</t>
  </si>
  <si>
    <t>In de mix schaal basis (20 stuks)</t>
  </si>
  <si>
    <t>In de mix basis prijs per stuk</t>
  </si>
  <si>
    <t>In de mix schaal luxe (20 stuks)</t>
  </si>
  <si>
    <t>In de mix luxe prijs per stuk</t>
  </si>
  <si>
    <t>In de mix schaal vegetarisch (20 stuks)</t>
  </si>
  <si>
    <t>In de mix vegetarisch prijs per stuk</t>
  </si>
  <si>
    <t>Schaal luxe minibolletjes (20 stuks)</t>
  </si>
  <si>
    <t>Luxe minibol per stuk</t>
  </si>
  <si>
    <t>Schaal luxe clubsandwiches (20 stuks)</t>
  </si>
  <si>
    <t>Clubsandwich per stuk</t>
  </si>
  <si>
    <t>Burgersandwich lunch schaal (20 stuks)</t>
  </si>
  <si>
    <t>Burgersandwich per stuk</t>
  </si>
  <si>
    <t>Schaal bakkerspuntjes (20 stuks)</t>
  </si>
  <si>
    <t>Bakkerspuntje per stuk</t>
  </si>
  <si>
    <t>Bollen schaal basis (20 stuks)</t>
  </si>
  <si>
    <t>Bol per stuk</t>
  </si>
  <si>
    <t>Bollenschaal extra (20 stuks)</t>
  </si>
  <si>
    <t>Bol extra per stuk</t>
  </si>
  <si>
    <t>Bollenschaal luxe (20 stuks)</t>
  </si>
  <si>
    <t>Bol luxe per stuk</t>
  </si>
  <si>
    <t>Bollenschaal vegetarisch (20 stuks)</t>
  </si>
  <si>
    <t>Bol vegetarisch per stuk</t>
  </si>
  <si>
    <t>Polderschaal basis (20 stuks)</t>
  </si>
  <si>
    <t>Polder basis per stuk</t>
  </si>
  <si>
    <t>Polderschaal extra (20 stuks)</t>
  </si>
  <si>
    <t>Polder extra per stuk</t>
  </si>
  <si>
    <t>Polderschaal Luxe (20 stuks)</t>
  </si>
  <si>
    <t>Polder luxe per stuk</t>
  </si>
  <si>
    <t>Schaal vloerbollen hard (20 stuks)</t>
  </si>
  <si>
    <t>Vloerbol hard per stuk</t>
  </si>
  <si>
    <t>Schaal rustique hard (20 stuks)</t>
  </si>
  <si>
    <t>Rustique hard per stuk</t>
  </si>
  <si>
    <t>In de mix schaal XL basis (20 stuks)</t>
  </si>
  <si>
    <t>In de mix schaal XL extra (20 stuks)</t>
  </si>
  <si>
    <t>In de mix schaal XL luxe (20 stuks)</t>
  </si>
  <si>
    <t>Vegan in de mix XL (20 stuks)</t>
  </si>
  <si>
    <t>In de mix XL vegetarisch (20 stuks)</t>
  </si>
  <si>
    <t>Schaal halve brioche bollen smakelijk (20 stuks)</t>
  </si>
  <si>
    <t>Halve brioche smakelijk per stuk</t>
  </si>
  <si>
    <t>Schaal halve brioche bollen lekker (20 stuks)</t>
  </si>
  <si>
    <t>Halve brioche lekker per stuk</t>
  </si>
  <si>
    <t>BORRELSCHALEN</t>
  </si>
  <si>
    <t>Borrelschaal Fiona (10 stuks)</t>
  </si>
  <si>
    <t>Borrelschaal XL (40 stuks)</t>
  </si>
  <si>
    <t>Borrelschaal groot met huisgemaakte crostini's (50 stuks)</t>
  </si>
  <si>
    <t>Borrelschaal klein met huisgemaakte crostini's (30 stuks)</t>
  </si>
  <si>
    <t>Twister schaal de luxe (30 stuks)</t>
  </si>
  <si>
    <t>Schaal luxe canapés vegetarisch (50 stuks)</t>
  </si>
  <si>
    <t>Luxe canapé per stuk</t>
  </si>
  <si>
    <t>Schaal luxe canapés smakelijk (50 stuks)</t>
  </si>
  <si>
    <t>Luxe canapé smakelijk per stuk</t>
  </si>
  <si>
    <t>Schaal luxe canapés lekker (50 stuks)</t>
  </si>
  <si>
    <t>Luxe canapé lekker per stuk</t>
  </si>
  <si>
    <t>Schaal amuseglaasjes (40 stuks)</t>
  </si>
  <si>
    <t>Amuseglaasje per stuk</t>
  </si>
  <si>
    <t>Luxe kaas en worst schaal (50 stuks)</t>
  </si>
  <si>
    <t>Totaal prijs 9% btw</t>
  </si>
  <si>
    <t>Totaal prijs 21% btw</t>
  </si>
  <si>
    <t>Totaal</t>
  </si>
  <si>
    <t>Begraafplaats Oud-Kralingen</t>
  </si>
  <si>
    <t>Protestantse gemeente te Rotterdam-Kralingen</t>
  </si>
  <si>
    <t>3066 HA  Rotterdam</t>
  </si>
  <si>
    <t>beheerder@oudkralingen.nl</t>
  </si>
  <si>
    <t>www.oudkralingen.nl</t>
  </si>
  <si>
    <t>Cateringlijst 2025</t>
  </si>
  <si>
    <t>Indien verkorte specificatie:</t>
  </si>
  <si>
    <t>Op filter hieronder  "nee" uitvinken</t>
  </si>
  <si>
    <t>Omschrijving</t>
  </si>
  <si>
    <t>Prijs (inclusief btw)</t>
  </si>
  <si>
    <t>Totaal prijs</t>
  </si>
  <si>
    <t>BEDIENING PERSONEEL</t>
  </si>
  <si>
    <t>Tot 25 personen</t>
  </si>
  <si>
    <t>Van 25 tot 75 personen</t>
  </si>
  <si>
    <t>Van 75 tot 150 personen</t>
  </si>
  <si>
    <t>Extra bedienend personeel</t>
  </si>
  <si>
    <t>OVERIGE</t>
  </si>
  <si>
    <t>Totaal prijs incl. 9% btw</t>
  </si>
  <si>
    <t>Totaal prijs incl. 21% btw</t>
  </si>
  <si>
    <t>Totaal incl.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</si>
</sst>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\-#,##0.00"/>
    <numFmt numFmtId="165" formatCode="_ &quot;€&quot;\ * #,##0.00_ ;_ &quot;€&quot;\ * \-#,##0.00_ ;_ &quot;€&quot;\ * &quot;-&quot;??_ ;_ @_ "/>
    <numFmt numFmtId="166" formatCode=";;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1" applyFont="1" applyAlignment="1" applyProtection="1">
      <alignment horizontal="center"/>
    </xf>
    <xf numFmtId="165" fontId="0" fillId="0" borderId="0" xfId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164" fontId="1" fillId="0" borderId="0" xfId="1" applyNumberFormat="1" applyFont="1" applyAlignment="1" applyProtection="1">
      <alignment horizontal="center"/>
    </xf>
    <xf numFmtId="0" fontId="11" fillId="0" borderId="0" xfId="2" applyProtection="1"/>
    <xf numFmtId="0" fontId="11" fillId="0" borderId="0" xfId="2" applyAlignment="1" applyProtection="1">
      <alignment horizontal="left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1609725</xdr:colOff>
      <xdr:row>0</xdr:row>
      <xdr:rowOff>47625</xdr:rowOff>
    </xdr:from>
    <xdr:to>
      <xdr:col>4</xdr:col>
      <xdr:colOff>1228725</xdr:colOff>
      <xdr:row>7</xdr:row>
      <xdr:rowOff>76202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CAE8C6-90D5-4ADF-993C-09C3B0A5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47625"/>
          <a:ext cx="1323975" cy="1390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1339378</xdr:colOff>
      <xdr:row>0</xdr:row>
      <xdr:rowOff>38100</xdr:rowOff>
    </xdr:from>
    <xdr:to>
      <xdr:col>8</xdr:col>
      <xdr:colOff>1</xdr:colOff>
      <xdr:row>8</xdr:row>
      <xdr:rowOff>161925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CE84C04-874D-48DB-B198-C1343BF1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753" y="38100"/>
          <a:ext cx="1622898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udkralingen.nl/" TargetMode="External"/><Relationship Id="rId1" Type="http://schemas.openxmlformats.org/officeDocument/2006/relationships/hyperlink" Target="mailto:beheerder@oudkralingen.n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619E-04B8-4B44-B003-18F02240432C}">
  <sheetPr>
    <pageSetUpPr fitToPage="1"/>
  </sheetPr>
  <dimension ref="A2:F133"/>
  <sheetViews>
    <sheetView workbookViewId="0">
      <selection activeCell="J13" sqref="J13"/>
    </sheetView>
  </sheetViews>
  <sheetFormatPr defaultRowHeight="15" x14ac:dyDescent="0.25"/>
  <cols>
    <col min="1" max="1" width="9.28515625" style="2" customWidth="1"/>
    <col min="2" max="2" width="54.42578125" customWidth="1"/>
    <col min="3" max="3" width="25.5703125" style="2" customWidth="1"/>
    <col min="4" max="4" width="9.7109375" style="4" hidden="1" customWidth="1"/>
    <col min="5" max="5" width="18.85546875" style="3" customWidth="1"/>
  </cols>
  <sheetData>
    <row r="2" spans="1:6" ht="15.75" x14ac:dyDescent="0.25">
      <c r="A2" s="14" t="s">
        <v>0</v>
      </c>
      <c r="B2" s="14"/>
      <c r="C2" s="15"/>
      <c r="D2" s="15"/>
      <c r="E2" s="15"/>
      <c r="F2" s="15"/>
    </row>
    <row r="3" spans="1:6" ht="15.75" x14ac:dyDescent="0.25">
      <c r="A3" s="16" t="s">
        <v>1</v>
      </c>
      <c r="B3" s="14"/>
      <c r="C3" s="15"/>
      <c r="D3" s="15"/>
      <c r="E3" s="15"/>
      <c r="F3" s="15"/>
    </row>
    <row r="4" spans="1:6" ht="15.75" x14ac:dyDescent="0.25">
      <c r="A4" s="14"/>
      <c r="B4" s="14"/>
      <c r="C4" s="15"/>
      <c r="D4" s="15"/>
      <c r="E4" s="15"/>
      <c r="F4" s="15"/>
    </row>
    <row r="5" spans="1:6" x14ac:dyDescent="0.25">
      <c r="A5" s="17" t="s">
        <v>2</v>
      </c>
      <c r="B5" s="18"/>
      <c r="C5" s="18"/>
      <c r="D5" s="18"/>
      <c r="E5" s="18"/>
      <c r="F5" s="18"/>
    </row>
    <row r="6" spans="1:6" x14ac:dyDescent="0.25">
      <c r="A6" s="17" t="s">
        <v>3</v>
      </c>
      <c r="B6" s="18"/>
      <c r="C6" s="18"/>
      <c r="D6" s="18"/>
      <c r="E6" s="18"/>
      <c r="F6" s="18"/>
    </row>
    <row r="7" spans="1:6" x14ac:dyDescent="0.25">
      <c r="A7" s="17" t="s">
        <v>4</v>
      </c>
      <c r="B7" s="18"/>
      <c r="C7" s="18"/>
      <c r="D7" s="18"/>
      <c r="E7" s="18"/>
      <c r="F7" s="18"/>
    </row>
    <row r="9" spans="1:6" ht="18.75" x14ac:dyDescent="0.3">
      <c r="A9" s="34" t="s">
        <v>5</v>
      </c>
      <c r="B9" s="34"/>
      <c r="C9" s="34"/>
      <c r="D9" s="34"/>
      <c r="E9" s="34"/>
    </row>
    <row r="12" spans="1:6" s="7" customFormat="1" ht="15.75" x14ac:dyDescent="0.25">
      <c r="A12" s="5" t="s">
        <v>6</v>
      </c>
      <c r="B12" s="6" t="s">
        <v>7</v>
      </c>
      <c r="C12" s="5" t="s">
        <v>8</v>
      </c>
      <c r="D12" s="8" t="s">
        <v>9</v>
      </c>
      <c r="E12" s="9" t="s">
        <v>10</v>
      </c>
    </row>
    <row r="13" spans="1:6" x14ac:dyDescent="0.25">
      <c r="A13" s="13"/>
      <c r="B13" s="1" t="s">
        <v>11</v>
      </c>
      <c r="E13" s="10"/>
    </row>
    <row r="14" spans="1:6" x14ac:dyDescent="0.25">
      <c r="A14" s="13"/>
      <c r="B14" t="s">
        <v>12</v>
      </c>
      <c r="C14" s="11">
        <v>2.4500000000000002</v>
      </c>
      <c r="D14" s="4">
        <v>1</v>
      </c>
      <c r="E14" s="11" t="str">
        <f>IF(A14&gt;0,A14*C14,"")</f>
        <v/>
      </c>
    </row>
    <row r="15" spans="1:6" x14ac:dyDescent="0.25">
      <c r="A15" s="13"/>
      <c r="B15" t="s">
        <v>13</v>
      </c>
      <c r="C15" s="11">
        <v>3.25</v>
      </c>
      <c r="D15" s="4">
        <v>1</v>
      </c>
      <c r="E15" s="11" t="str">
        <f t="shared" ref="E15:E25" si="0">IF(A15&gt;0,A15*C15,"")</f>
        <v/>
      </c>
    </row>
    <row r="16" spans="1:6" x14ac:dyDescent="0.25">
      <c r="A16" s="13"/>
      <c r="B16" t="s">
        <v>14</v>
      </c>
      <c r="C16" s="11">
        <v>2.8</v>
      </c>
      <c r="D16" s="4">
        <v>1</v>
      </c>
      <c r="E16" s="11" t="str">
        <f t="shared" si="0"/>
        <v/>
      </c>
    </row>
    <row r="17" spans="1:5" x14ac:dyDescent="0.25">
      <c r="A17" s="13"/>
      <c r="B17" t="s">
        <v>15</v>
      </c>
      <c r="C17" s="11">
        <v>2.4500000000000002</v>
      </c>
      <c r="D17" s="4">
        <v>1</v>
      </c>
      <c r="E17" s="11" t="str">
        <f t="shared" si="0"/>
        <v/>
      </c>
    </row>
    <row r="18" spans="1:5" x14ac:dyDescent="0.25">
      <c r="A18" s="13"/>
      <c r="B18" t="s">
        <v>16</v>
      </c>
      <c r="C18" s="11">
        <v>2.15</v>
      </c>
      <c r="D18" s="4">
        <v>1</v>
      </c>
      <c r="E18" s="11" t="str">
        <f t="shared" si="0"/>
        <v/>
      </c>
    </row>
    <row r="19" spans="1:5" x14ac:dyDescent="0.25">
      <c r="A19" s="13"/>
      <c r="B19" t="s">
        <v>17</v>
      </c>
      <c r="C19" s="11">
        <v>2.35</v>
      </c>
      <c r="D19" s="4">
        <v>1</v>
      </c>
      <c r="E19" s="11" t="str">
        <f t="shared" si="0"/>
        <v/>
      </c>
    </row>
    <row r="20" spans="1:5" x14ac:dyDescent="0.25">
      <c r="A20" s="13"/>
      <c r="B20" t="s">
        <v>18</v>
      </c>
      <c r="C20" s="11">
        <v>2.4500000000000002</v>
      </c>
      <c r="D20" s="4">
        <v>1</v>
      </c>
      <c r="E20" s="11" t="str">
        <f t="shared" si="0"/>
        <v/>
      </c>
    </row>
    <row r="21" spans="1:5" x14ac:dyDescent="0.25">
      <c r="A21" s="13"/>
      <c r="B21" t="s">
        <v>19</v>
      </c>
      <c r="C21" s="11">
        <v>3.35</v>
      </c>
      <c r="D21" s="4">
        <v>1</v>
      </c>
      <c r="E21" s="11" t="str">
        <f t="shared" si="0"/>
        <v/>
      </c>
    </row>
    <row r="22" spans="1:5" x14ac:dyDescent="0.25">
      <c r="A22" s="13"/>
      <c r="B22" t="s">
        <v>20</v>
      </c>
      <c r="C22" s="11">
        <v>3.05</v>
      </c>
      <c r="D22" s="4">
        <v>1</v>
      </c>
      <c r="E22" s="11" t="str">
        <f t="shared" si="0"/>
        <v/>
      </c>
    </row>
    <row r="23" spans="1:5" x14ac:dyDescent="0.25">
      <c r="A23" s="13"/>
      <c r="B23" t="s">
        <v>21</v>
      </c>
      <c r="C23" s="11">
        <v>3.05</v>
      </c>
      <c r="D23" s="4">
        <v>2</v>
      </c>
      <c r="E23" s="11" t="str">
        <f t="shared" si="0"/>
        <v/>
      </c>
    </row>
    <row r="24" spans="1:5" x14ac:dyDescent="0.25">
      <c r="A24" s="13"/>
      <c r="B24" t="s">
        <v>22</v>
      </c>
      <c r="C24" s="11">
        <v>3.95</v>
      </c>
      <c r="D24" s="4">
        <v>2</v>
      </c>
      <c r="E24" s="11" t="str">
        <f t="shared" si="0"/>
        <v/>
      </c>
    </row>
    <row r="25" spans="1:5" x14ac:dyDescent="0.25">
      <c r="A25" s="13"/>
      <c r="B25" t="s">
        <v>23</v>
      </c>
      <c r="C25" s="11">
        <v>4.1500000000000004</v>
      </c>
      <c r="D25" s="4">
        <v>2</v>
      </c>
      <c r="E25" s="11" t="str">
        <f t="shared" si="0"/>
        <v/>
      </c>
    </row>
    <row r="26" spans="1:5" x14ac:dyDescent="0.25">
      <c r="A26" s="13"/>
      <c r="E26" s="11"/>
    </row>
    <row r="27" spans="1:5" x14ac:dyDescent="0.25">
      <c r="A27" s="13"/>
      <c r="B27" s="1" t="s">
        <v>24</v>
      </c>
      <c r="E27" s="11"/>
    </row>
    <row r="28" spans="1:5" x14ac:dyDescent="0.25">
      <c r="A28" s="13"/>
      <c r="B28" t="s">
        <v>25</v>
      </c>
      <c r="C28" s="11">
        <v>1.95</v>
      </c>
      <c r="D28" s="4">
        <v>1</v>
      </c>
      <c r="E28" s="11" t="str">
        <f t="shared" ref="E28:E29" si="1">IF(A28&gt;0,A28*C28,"")</f>
        <v/>
      </c>
    </row>
    <row r="29" spans="1:5" x14ac:dyDescent="0.25">
      <c r="A29" s="13"/>
      <c r="B29" t="s">
        <v>26</v>
      </c>
      <c r="C29" s="11">
        <v>2.0499999999999998</v>
      </c>
      <c r="D29" s="4">
        <v>1</v>
      </c>
      <c r="E29" s="11" t="str">
        <f t="shared" si="1"/>
        <v/>
      </c>
    </row>
    <row r="30" spans="1:5" x14ac:dyDescent="0.25">
      <c r="A30" s="13"/>
      <c r="E30" s="11"/>
    </row>
    <row r="31" spans="1:5" x14ac:dyDescent="0.25">
      <c r="A31" s="13"/>
      <c r="B31" t="s">
        <v>27</v>
      </c>
      <c r="E31" s="11"/>
    </row>
    <row r="32" spans="1:5" x14ac:dyDescent="0.25">
      <c r="A32" s="13"/>
      <c r="B32" t="s">
        <v>28</v>
      </c>
      <c r="C32" s="11">
        <v>1.7</v>
      </c>
      <c r="D32" s="4">
        <v>1</v>
      </c>
      <c r="E32" s="11" t="str">
        <f t="shared" ref="E32:E33" si="2">IF(A32&gt;0,A32*C32,"")</f>
        <v/>
      </c>
    </row>
    <row r="33" spans="1:5" x14ac:dyDescent="0.25">
      <c r="A33" s="13"/>
      <c r="B33" t="s">
        <v>29</v>
      </c>
      <c r="C33" s="11">
        <v>1.7</v>
      </c>
      <c r="D33" s="4">
        <v>1</v>
      </c>
      <c r="E33" s="11" t="str">
        <f t="shared" si="2"/>
        <v/>
      </c>
    </row>
    <row r="34" spans="1:5" x14ac:dyDescent="0.25">
      <c r="A34" s="13"/>
      <c r="E34" s="11"/>
    </row>
    <row r="35" spans="1:5" x14ac:dyDescent="0.25">
      <c r="A35" s="13"/>
      <c r="B35" s="1" t="s">
        <v>30</v>
      </c>
      <c r="E35" s="11"/>
    </row>
    <row r="36" spans="1:5" x14ac:dyDescent="0.25">
      <c r="A36" s="13"/>
      <c r="B36" t="s">
        <v>31</v>
      </c>
      <c r="C36" s="11">
        <v>2.95</v>
      </c>
      <c r="D36" s="4">
        <v>1</v>
      </c>
      <c r="E36" s="11" t="str">
        <f>IF(A36&gt;0,A36*C36,"")</f>
        <v/>
      </c>
    </row>
    <row r="37" spans="1:5" x14ac:dyDescent="0.25">
      <c r="A37" s="13"/>
      <c r="B37" t="s">
        <v>32</v>
      </c>
      <c r="C37" s="11">
        <v>2.95</v>
      </c>
      <c r="D37" s="4">
        <v>1</v>
      </c>
      <c r="E37" s="11" t="str">
        <f t="shared" ref="E37:E41" si="3">IF(A37&gt;0,A37*C37,"")</f>
        <v/>
      </c>
    </row>
    <row r="38" spans="1:5" x14ac:dyDescent="0.25">
      <c r="A38" s="13"/>
      <c r="B38" t="s">
        <v>33</v>
      </c>
      <c r="C38" s="11">
        <v>2.75</v>
      </c>
      <c r="D38" s="4">
        <v>1</v>
      </c>
      <c r="E38" s="11" t="str">
        <f t="shared" si="3"/>
        <v/>
      </c>
    </row>
    <row r="39" spans="1:5" x14ac:dyDescent="0.25">
      <c r="A39" s="13"/>
      <c r="B39" t="s">
        <v>34</v>
      </c>
      <c r="C39" s="11">
        <v>2.95</v>
      </c>
      <c r="D39" s="4">
        <v>1</v>
      </c>
      <c r="E39" s="11" t="str">
        <f t="shared" si="3"/>
        <v/>
      </c>
    </row>
    <row r="40" spans="1:5" x14ac:dyDescent="0.25">
      <c r="A40" s="13"/>
      <c r="B40" t="s">
        <v>35</v>
      </c>
      <c r="C40" s="11">
        <v>3.45</v>
      </c>
      <c r="D40" s="4">
        <v>1</v>
      </c>
      <c r="E40" s="11" t="str">
        <f t="shared" si="3"/>
        <v/>
      </c>
    </row>
    <row r="41" spans="1:5" x14ac:dyDescent="0.25">
      <c r="A41" s="13"/>
      <c r="B41" t="s">
        <v>36</v>
      </c>
      <c r="C41" s="11">
        <v>3.45</v>
      </c>
      <c r="D41" s="4">
        <v>1</v>
      </c>
      <c r="E41" s="11" t="str">
        <f t="shared" si="3"/>
        <v/>
      </c>
    </row>
    <row r="42" spans="1:5" x14ac:dyDescent="0.25">
      <c r="A42" s="13"/>
      <c r="E42" s="11"/>
    </row>
    <row r="43" spans="1:5" x14ac:dyDescent="0.25">
      <c r="A43" s="13"/>
      <c r="B43" s="1" t="s">
        <v>37</v>
      </c>
      <c r="E43" s="11"/>
    </row>
    <row r="44" spans="1:5" x14ac:dyDescent="0.25">
      <c r="A44" s="13"/>
      <c r="B44" t="s">
        <v>38</v>
      </c>
      <c r="C44" s="11">
        <v>1.25</v>
      </c>
      <c r="D44" s="4">
        <v>1</v>
      </c>
      <c r="E44" s="11" t="str">
        <f t="shared" ref="E44:E47" si="4">IF(A44&gt;0,A44*C44,"")</f>
        <v/>
      </c>
    </row>
    <row r="45" spans="1:5" x14ac:dyDescent="0.25">
      <c r="A45" s="13"/>
      <c r="B45" t="s">
        <v>39</v>
      </c>
      <c r="C45" s="11">
        <v>2.95</v>
      </c>
      <c r="D45" s="4">
        <v>1</v>
      </c>
      <c r="E45" s="11" t="str">
        <f t="shared" si="4"/>
        <v/>
      </c>
    </row>
    <row r="46" spans="1:5" x14ac:dyDescent="0.25">
      <c r="A46" s="13"/>
      <c r="B46" t="s">
        <v>40</v>
      </c>
      <c r="C46" s="11">
        <v>1.85</v>
      </c>
      <c r="D46" s="4">
        <v>1</v>
      </c>
      <c r="E46" s="11" t="str">
        <f t="shared" si="4"/>
        <v/>
      </c>
    </row>
    <row r="47" spans="1:5" x14ac:dyDescent="0.25">
      <c r="A47" s="13"/>
      <c r="B47" t="s">
        <v>41</v>
      </c>
      <c r="C47" s="11">
        <v>1.5</v>
      </c>
      <c r="D47" s="4">
        <v>1</v>
      </c>
      <c r="E47" s="11" t="str">
        <f t="shared" si="4"/>
        <v/>
      </c>
    </row>
    <row r="48" spans="1:5" x14ac:dyDescent="0.25">
      <c r="A48" s="13"/>
      <c r="E48" s="11"/>
    </row>
    <row r="49" spans="1:5" x14ac:dyDescent="0.25">
      <c r="A49" s="13"/>
      <c r="B49" s="1" t="s">
        <v>42</v>
      </c>
      <c r="E49" s="11"/>
    </row>
    <row r="50" spans="1:5" x14ac:dyDescent="0.25">
      <c r="A50" s="13"/>
      <c r="B50" t="s">
        <v>43</v>
      </c>
      <c r="C50" s="11">
        <v>1.35</v>
      </c>
      <c r="D50" s="4">
        <v>1</v>
      </c>
      <c r="E50" s="11" t="str">
        <f t="shared" ref="E50:E56" si="5">IF(A50&gt;0,A50*C50,"")</f>
        <v/>
      </c>
    </row>
    <row r="51" spans="1:5" x14ac:dyDescent="0.25">
      <c r="A51" s="13"/>
      <c r="B51" t="s">
        <v>44</v>
      </c>
      <c r="C51" s="11">
        <v>2.1</v>
      </c>
      <c r="D51" s="4">
        <v>1</v>
      </c>
      <c r="E51" s="11" t="str">
        <f t="shared" si="5"/>
        <v/>
      </c>
    </row>
    <row r="52" spans="1:5" x14ac:dyDescent="0.25">
      <c r="A52" s="13"/>
      <c r="B52" t="s">
        <v>45</v>
      </c>
      <c r="C52" s="11">
        <v>3.75</v>
      </c>
      <c r="D52" s="4">
        <v>1</v>
      </c>
      <c r="E52" s="11" t="str">
        <f t="shared" si="5"/>
        <v/>
      </c>
    </row>
    <row r="53" spans="1:5" x14ac:dyDescent="0.25">
      <c r="A53" s="13"/>
      <c r="B53" t="s">
        <v>46</v>
      </c>
      <c r="C53" s="11">
        <v>3.85</v>
      </c>
      <c r="D53" s="4">
        <v>1</v>
      </c>
      <c r="E53" s="11" t="str">
        <f t="shared" si="5"/>
        <v/>
      </c>
    </row>
    <row r="54" spans="1:5" x14ac:dyDescent="0.25">
      <c r="A54" s="13"/>
      <c r="B54" t="s">
        <v>47</v>
      </c>
      <c r="C54" s="11">
        <v>2.1</v>
      </c>
      <c r="D54" s="4">
        <v>1</v>
      </c>
      <c r="E54" s="11" t="str">
        <f t="shared" si="5"/>
        <v/>
      </c>
    </row>
    <row r="55" spans="1:5" x14ac:dyDescent="0.25">
      <c r="A55" s="13"/>
      <c r="B55" t="s">
        <v>48</v>
      </c>
      <c r="C55" s="11">
        <v>0.9</v>
      </c>
      <c r="D55" s="4">
        <v>1</v>
      </c>
      <c r="E55" s="11" t="str">
        <f t="shared" si="5"/>
        <v/>
      </c>
    </row>
    <row r="56" spans="1:5" x14ac:dyDescent="0.25">
      <c r="A56" s="13"/>
      <c r="B56" t="s">
        <v>49</v>
      </c>
      <c r="C56" s="11">
        <v>3.85</v>
      </c>
      <c r="D56" s="4">
        <v>1</v>
      </c>
      <c r="E56" s="11" t="str">
        <f t="shared" si="5"/>
        <v/>
      </c>
    </row>
    <row r="57" spans="1:5" x14ac:dyDescent="0.25">
      <c r="A57" s="13"/>
      <c r="E57" s="11"/>
    </row>
    <row r="58" spans="1:5" x14ac:dyDescent="0.25">
      <c r="A58" s="13"/>
      <c r="B58" s="1" t="s">
        <v>50</v>
      </c>
      <c r="E58" s="11"/>
    </row>
    <row r="59" spans="1:5" x14ac:dyDescent="0.25">
      <c r="A59" s="13"/>
      <c r="B59" t="s">
        <v>51</v>
      </c>
      <c r="C59" s="11">
        <v>2.25</v>
      </c>
      <c r="D59" s="4">
        <v>1</v>
      </c>
      <c r="E59" s="11" t="str">
        <f t="shared" ref="E59:E62" si="6">IF(A59&gt;0,A59*C59,"")</f>
        <v/>
      </c>
    </row>
    <row r="60" spans="1:5" x14ac:dyDescent="0.25">
      <c r="A60" s="13"/>
      <c r="B60" t="s">
        <v>52</v>
      </c>
      <c r="C60" s="11">
        <v>3.15</v>
      </c>
      <c r="D60" s="4">
        <v>1</v>
      </c>
      <c r="E60" s="11" t="str">
        <f t="shared" si="6"/>
        <v/>
      </c>
    </row>
    <row r="61" spans="1:5" x14ac:dyDescent="0.25">
      <c r="A61" s="13"/>
      <c r="B61" t="s">
        <v>53</v>
      </c>
      <c r="C61" s="11">
        <v>49.95</v>
      </c>
      <c r="D61" s="4">
        <v>1</v>
      </c>
      <c r="E61" s="11" t="str">
        <f t="shared" si="6"/>
        <v/>
      </c>
    </row>
    <row r="62" spans="1:5" x14ac:dyDescent="0.25">
      <c r="A62" s="13"/>
      <c r="B62" t="s">
        <v>54</v>
      </c>
      <c r="C62" s="11">
        <v>69.5</v>
      </c>
      <c r="D62" s="4">
        <v>1</v>
      </c>
      <c r="E62" s="11" t="str">
        <f t="shared" si="6"/>
        <v/>
      </c>
    </row>
    <row r="63" spans="1:5" x14ac:dyDescent="0.25">
      <c r="A63" s="13"/>
      <c r="E63" s="11"/>
    </row>
    <row r="64" spans="1:5" x14ac:dyDescent="0.25">
      <c r="A64" s="13"/>
      <c r="B64" s="1" t="s">
        <v>55</v>
      </c>
      <c r="E64" s="11"/>
    </row>
    <row r="65" spans="1:5" x14ac:dyDescent="0.25">
      <c r="A65" s="13"/>
      <c r="B65" t="s">
        <v>56</v>
      </c>
      <c r="C65" s="11">
        <v>105</v>
      </c>
      <c r="D65" s="4">
        <v>1</v>
      </c>
      <c r="E65" s="11" t="str">
        <f t="shared" ref="E65:E112" si="7">IF(A65&gt;0,A65*C65,"")</f>
        <v/>
      </c>
    </row>
    <row r="66" spans="1:5" x14ac:dyDescent="0.25">
      <c r="A66" s="13"/>
      <c r="B66" t="s">
        <v>57</v>
      </c>
      <c r="C66" s="11">
        <v>96.5</v>
      </c>
      <c r="D66" s="4">
        <v>1</v>
      </c>
      <c r="E66" s="11" t="str">
        <f t="shared" si="7"/>
        <v/>
      </c>
    </row>
    <row r="67" spans="1:5" x14ac:dyDescent="0.25">
      <c r="A67" s="13"/>
      <c r="B67" t="s">
        <v>58</v>
      </c>
      <c r="C67" s="11">
        <v>5.4</v>
      </c>
      <c r="D67" s="4">
        <v>1</v>
      </c>
      <c r="E67" s="11" t="str">
        <f t="shared" si="7"/>
        <v/>
      </c>
    </row>
    <row r="68" spans="1:5" x14ac:dyDescent="0.25">
      <c r="A68" s="13"/>
      <c r="B68" t="s">
        <v>59</v>
      </c>
      <c r="C68" s="11">
        <v>90.5</v>
      </c>
      <c r="D68" s="4">
        <v>1</v>
      </c>
      <c r="E68" s="11" t="str">
        <f t="shared" si="7"/>
        <v/>
      </c>
    </row>
    <row r="69" spans="1:5" x14ac:dyDescent="0.25">
      <c r="A69" s="13"/>
      <c r="B69" t="s">
        <v>60</v>
      </c>
      <c r="C69" s="11">
        <v>5.05</v>
      </c>
      <c r="D69" s="4">
        <v>1</v>
      </c>
      <c r="E69" s="11" t="str">
        <f t="shared" si="7"/>
        <v/>
      </c>
    </row>
    <row r="70" spans="1:5" x14ac:dyDescent="0.25">
      <c r="A70" s="13"/>
      <c r="B70" t="s">
        <v>61</v>
      </c>
      <c r="C70" s="11">
        <v>88.5</v>
      </c>
      <c r="D70" s="4">
        <v>1</v>
      </c>
      <c r="E70" s="11" t="str">
        <f t="shared" si="7"/>
        <v/>
      </c>
    </row>
    <row r="71" spans="1:5" x14ac:dyDescent="0.25">
      <c r="A71" s="13"/>
      <c r="B71" t="s">
        <v>62</v>
      </c>
      <c r="C71" s="11">
        <v>4.95</v>
      </c>
      <c r="D71" s="4">
        <v>1</v>
      </c>
      <c r="E71" s="11" t="str">
        <f t="shared" si="7"/>
        <v/>
      </c>
    </row>
    <row r="72" spans="1:5" x14ac:dyDescent="0.25">
      <c r="A72" s="13"/>
      <c r="B72" t="s">
        <v>63</v>
      </c>
      <c r="C72" s="11">
        <v>69.5</v>
      </c>
      <c r="D72" s="4">
        <v>1</v>
      </c>
      <c r="E72" s="11" t="str">
        <f t="shared" si="7"/>
        <v/>
      </c>
    </row>
    <row r="73" spans="1:5" x14ac:dyDescent="0.25">
      <c r="A73" s="13"/>
      <c r="B73" t="s">
        <v>64</v>
      </c>
      <c r="C73" s="11">
        <v>3.85</v>
      </c>
      <c r="D73" s="4">
        <v>1</v>
      </c>
      <c r="E73" s="11" t="str">
        <f t="shared" si="7"/>
        <v/>
      </c>
    </row>
    <row r="74" spans="1:5" x14ac:dyDescent="0.25">
      <c r="A74" s="13"/>
      <c r="B74" t="s">
        <v>65</v>
      </c>
      <c r="C74" s="11">
        <v>78.5</v>
      </c>
      <c r="D74" s="4">
        <v>1</v>
      </c>
      <c r="E74" s="11" t="str">
        <f t="shared" si="7"/>
        <v/>
      </c>
    </row>
    <row r="75" spans="1:5" x14ac:dyDescent="0.25">
      <c r="A75" s="13"/>
      <c r="B75" t="s">
        <v>66</v>
      </c>
      <c r="C75" s="11">
        <v>3.95</v>
      </c>
      <c r="D75" s="4">
        <v>1</v>
      </c>
      <c r="E75" s="11" t="str">
        <f t="shared" si="7"/>
        <v/>
      </c>
    </row>
    <row r="76" spans="1:5" x14ac:dyDescent="0.25">
      <c r="A76" s="13"/>
      <c r="B76" t="s">
        <v>67</v>
      </c>
      <c r="C76" s="11">
        <v>71.5</v>
      </c>
      <c r="D76" s="4">
        <v>1</v>
      </c>
      <c r="E76" s="11" t="str">
        <f t="shared" si="7"/>
        <v/>
      </c>
    </row>
    <row r="77" spans="1:5" x14ac:dyDescent="0.25">
      <c r="A77" s="13"/>
      <c r="B77" t="s">
        <v>68</v>
      </c>
      <c r="C77" s="11">
        <v>4</v>
      </c>
      <c r="D77" s="4">
        <v>1</v>
      </c>
      <c r="E77" s="11" t="str">
        <f t="shared" si="7"/>
        <v/>
      </c>
    </row>
    <row r="78" spans="1:5" x14ac:dyDescent="0.25">
      <c r="A78" s="13"/>
      <c r="B78" t="s">
        <v>69</v>
      </c>
      <c r="C78" s="11">
        <v>74.5</v>
      </c>
      <c r="D78" s="4">
        <v>1</v>
      </c>
      <c r="E78" s="11" t="str">
        <f t="shared" si="7"/>
        <v/>
      </c>
    </row>
    <row r="79" spans="1:5" x14ac:dyDescent="0.25">
      <c r="A79" s="13"/>
      <c r="B79" t="s">
        <v>70</v>
      </c>
      <c r="C79" s="11">
        <v>4.1500000000000004</v>
      </c>
      <c r="D79" s="4">
        <v>1</v>
      </c>
      <c r="E79" s="11" t="str">
        <f t="shared" si="7"/>
        <v/>
      </c>
    </row>
    <row r="80" spans="1:5" x14ac:dyDescent="0.25">
      <c r="A80" s="13"/>
      <c r="B80" t="s">
        <v>71</v>
      </c>
      <c r="C80" s="11">
        <v>76.5</v>
      </c>
      <c r="D80" s="4">
        <v>1</v>
      </c>
      <c r="E80" s="11" t="str">
        <f t="shared" si="7"/>
        <v/>
      </c>
    </row>
    <row r="81" spans="1:5" x14ac:dyDescent="0.25">
      <c r="A81" s="13"/>
      <c r="B81" t="s">
        <v>72</v>
      </c>
      <c r="C81" s="11">
        <v>4.3</v>
      </c>
      <c r="D81" s="4">
        <v>1</v>
      </c>
      <c r="E81" s="11" t="str">
        <f t="shared" si="7"/>
        <v/>
      </c>
    </row>
    <row r="82" spans="1:5" x14ac:dyDescent="0.25">
      <c r="A82" s="13"/>
      <c r="B82" t="s">
        <v>73</v>
      </c>
      <c r="C82" s="11">
        <v>78</v>
      </c>
      <c r="D82" s="4">
        <v>1</v>
      </c>
      <c r="E82" s="11" t="str">
        <f t="shared" si="7"/>
        <v/>
      </c>
    </row>
    <row r="83" spans="1:5" x14ac:dyDescent="0.25">
      <c r="A83" s="13"/>
      <c r="B83" t="s">
        <v>74</v>
      </c>
      <c r="C83" s="11">
        <v>4.3499999999999996</v>
      </c>
      <c r="D83" s="4">
        <v>1</v>
      </c>
      <c r="E83" s="11" t="str">
        <f t="shared" si="7"/>
        <v/>
      </c>
    </row>
    <row r="84" spans="1:5" x14ac:dyDescent="0.25">
      <c r="A84" s="13"/>
      <c r="B84" t="s">
        <v>75</v>
      </c>
      <c r="C84" s="11">
        <v>58</v>
      </c>
      <c r="D84" s="4">
        <v>1</v>
      </c>
      <c r="E84" s="11" t="str">
        <f t="shared" si="7"/>
        <v/>
      </c>
    </row>
    <row r="85" spans="1:5" x14ac:dyDescent="0.25">
      <c r="A85" s="13"/>
      <c r="B85" t="s">
        <v>76</v>
      </c>
      <c r="C85" s="11">
        <v>3.25</v>
      </c>
      <c r="D85" s="4">
        <v>1</v>
      </c>
      <c r="E85" s="11" t="str">
        <f t="shared" si="7"/>
        <v/>
      </c>
    </row>
    <row r="86" spans="1:5" x14ac:dyDescent="0.25">
      <c r="A86" s="13"/>
      <c r="B86" t="s">
        <v>77</v>
      </c>
      <c r="C86" s="11">
        <v>77.5</v>
      </c>
      <c r="D86" s="4">
        <v>1</v>
      </c>
      <c r="E86" s="11" t="str">
        <f t="shared" si="7"/>
        <v/>
      </c>
    </row>
    <row r="87" spans="1:5" x14ac:dyDescent="0.25">
      <c r="A87" s="13"/>
      <c r="B87" t="s">
        <v>78</v>
      </c>
      <c r="C87" s="11">
        <v>4.3499999999999996</v>
      </c>
      <c r="D87" s="4">
        <v>1</v>
      </c>
      <c r="E87" s="11" t="str">
        <f t="shared" si="7"/>
        <v/>
      </c>
    </row>
    <row r="88" spans="1:5" x14ac:dyDescent="0.25">
      <c r="A88" s="13"/>
      <c r="B88" t="s">
        <v>79</v>
      </c>
      <c r="C88" s="11">
        <v>81.5</v>
      </c>
      <c r="D88" s="4">
        <v>1</v>
      </c>
      <c r="E88" s="11" t="str">
        <f t="shared" si="7"/>
        <v/>
      </c>
    </row>
    <row r="89" spans="1:5" x14ac:dyDescent="0.25">
      <c r="A89" s="13"/>
      <c r="B89" t="s">
        <v>80</v>
      </c>
      <c r="C89" s="11">
        <v>4.55</v>
      </c>
      <c r="D89" s="4">
        <v>1</v>
      </c>
      <c r="E89" s="11" t="str">
        <f t="shared" si="7"/>
        <v/>
      </c>
    </row>
    <row r="90" spans="1:5" x14ac:dyDescent="0.25">
      <c r="A90" s="13"/>
      <c r="B90" t="s">
        <v>81</v>
      </c>
      <c r="C90" s="11">
        <v>86.5</v>
      </c>
      <c r="D90" s="4">
        <v>1</v>
      </c>
      <c r="E90" s="11" t="str">
        <f t="shared" si="7"/>
        <v/>
      </c>
    </row>
    <row r="91" spans="1:5" x14ac:dyDescent="0.25">
      <c r="A91" s="13"/>
      <c r="B91" t="s">
        <v>82</v>
      </c>
      <c r="C91" s="11">
        <v>4.8499999999999996</v>
      </c>
      <c r="D91" s="4">
        <v>1</v>
      </c>
      <c r="E91" s="11" t="str">
        <f t="shared" si="7"/>
        <v/>
      </c>
    </row>
    <row r="92" spans="1:5" x14ac:dyDescent="0.25">
      <c r="A92" s="13"/>
      <c r="B92" t="s">
        <v>83</v>
      </c>
      <c r="C92" s="11">
        <v>81.5</v>
      </c>
      <c r="D92" s="4">
        <v>1</v>
      </c>
      <c r="E92" s="11" t="str">
        <f t="shared" si="7"/>
        <v/>
      </c>
    </row>
    <row r="93" spans="1:5" x14ac:dyDescent="0.25">
      <c r="A93" s="13"/>
      <c r="B93" t="s">
        <v>84</v>
      </c>
      <c r="C93" s="11">
        <v>4.55</v>
      </c>
      <c r="D93" s="4">
        <v>1</v>
      </c>
      <c r="E93" s="11" t="str">
        <f t="shared" si="7"/>
        <v/>
      </c>
    </row>
    <row r="94" spans="1:5" x14ac:dyDescent="0.25">
      <c r="A94" s="13"/>
      <c r="B94" t="s">
        <v>85</v>
      </c>
      <c r="C94" s="11">
        <v>79.5</v>
      </c>
      <c r="D94" s="4">
        <v>1</v>
      </c>
      <c r="E94" s="11" t="str">
        <f t="shared" si="7"/>
        <v/>
      </c>
    </row>
    <row r="95" spans="1:5" x14ac:dyDescent="0.25">
      <c r="A95" s="13"/>
      <c r="B95" t="s">
        <v>86</v>
      </c>
      <c r="C95" s="11">
        <v>4.45</v>
      </c>
      <c r="D95" s="4">
        <v>1</v>
      </c>
      <c r="E95" s="11" t="str">
        <f t="shared" si="7"/>
        <v/>
      </c>
    </row>
    <row r="96" spans="1:5" x14ac:dyDescent="0.25">
      <c r="A96" s="13"/>
      <c r="B96" t="s">
        <v>87</v>
      </c>
      <c r="C96" s="11">
        <v>83.5</v>
      </c>
      <c r="D96" s="4">
        <v>1</v>
      </c>
      <c r="E96" s="11" t="str">
        <f t="shared" si="7"/>
        <v/>
      </c>
    </row>
    <row r="97" spans="1:5" x14ac:dyDescent="0.25">
      <c r="A97" s="13"/>
      <c r="B97" t="s">
        <v>88</v>
      </c>
      <c r="C97" s="11">
        <v>4.7</v>
      </c>
      <c r="D97" s="4">
        <v>1</v>
      </c>
      <c r="E97" s="11" t="str">
        <f t="shared" si="7"/>
        <v/>
      </c>
    </row>
    <row r="98" spans="1:5" x14ac:dyDescent="0.25">
      <c r="A98" s="13"/>
      <c r="B98" t="s">
        <v>89</v>
      </c>
      <c r="C98" s="11">
        <v>86.5</v>
      </c>
      <c r="D98" s="4">
        <v>1</v>
      </c>
      <c r="E98" s="11" t="str">
        <f t="shared" si="7"/>
        <v/>
      </c>
    </row>
    <row r="99" spans="1:5" x14ac:dyDescent="0.25">
      <c r="A99" s="13"/>
      <c r="B99" t="s">
        <v>90</v>
      </c>
      <c r="C99" s="11">
        <v>4.8499999999999996</v>
      </c>
      <c r="D99" s="4">
        <v>1</v>
      </c>
      <c r="E99" s="11" t="str">
        <f t="shared" si="7"/>
        <v/>
      </c>
    </row>
    <row r="100" spans="1:5" x14ac:dyDescent="0.25">
      <c r="A100" s="13"/>
      <c r="B100" t="s">
        <v>91</v>
      </c>
      <c r="C100" s="11">
        <v>80.5</v>
      </c>
      <c r="D100" s="4">
        <v>1</v>
      </c>
      <c r="E100" s="11" t="str">
        <f t="shared" si="7"/>
        <v/>
      </c>
    </row>
    <row r="101" spans="1:5" x14ac:dyDescent="0.25">
      <c r="A101" s="13"/>
      <c r="B101" t="s">
        <v>92</v>
      </c>
      <c r="C101" s="11">
        <v>4.5</v>
      </c>
      <c r="D101" s="4">
        <v>1</v>
      </c>
      <c r="E101" s="11" t="str">
        <f t="shared" si="7"/>
        <v/>
      </c>
    </row>
    <row r="102" spans="1:5" x14ac:dyDescent="0.25">
      <c r="A102" s="13"/>
      <c r="B102" t="s">
        <v>93</v>
      </c>
      <c r="C102" s="11">
        <v>84.5</v>
      </c>
      <c r="D102" s="4">
        <v>1</v>
      </c>
      <c r="E102" s="11" t="str">
        <f t="shared" si="7"/>
        <v/>
      </c>
    </row>
    <row r="103" spans="1:5" x14ac:dyDescent="0.25">
      <c r="A103" s="13"/>
      <c r="B103" t="s">
        <v>94</v>
      </c>
      <c r="C103" s="11">
        <v>4.75</v>
      </c>
      <c r="D103" s="4">
        <v>1</v>
      </c>
      <c r="E103" s="11" t="str">
        <f t="shared" si="7"/>
        <v/>
      </c>
    </row>
    <row r="104" spans="1:5" x14ac:dyDescent="0.25">
      <c r="A104" s="13"/>
      <c r="B104" t="s">
        <v>95</v>
      </c>
      <c r="C104" s="11">
        <v>94.5</v>
      </c>
      <c r="D104" s="4">
        <v>1</v>
      </c>
      <c r="E104" s="11" t="str">
        <f t="shared" si="7"/>
        <v/>
      </c>
    </row>
    <row r="105" spans="1:5" x14ac:dyDescent="0.25">
      <c r="A105" s="13"/>
      <c r="B105" t="s">
        <v>96</v>
      </c>
      <c r="C105" s="11">
        <v>95.5</v>
      </c>
      <c r="D105" s="4">
        <v>1</v>
      </c>
      <c r="E105" s="11" t="str">
        <f t="shared" si="7"/>
        <v/>
      </c>
    </row>
    <row r="106" spans="1:5" x14ac:dyDescent="0.25">
      <c r="A106" s="13"/>
      <c r="B106" t="s">
        <v>97</v>
      </c>
      <c r="C106" s="11">
        <v>97.5</v>
      </c>
      <c r="D106" s="4">
        <v>1</v>
      </c>
      <c r="E106" s="11" t="str">
        <f t="shared" si="7"/>
        <v/>
      </c>
    </row>
    <row r="107" spans="1:5" x14ac:dyDescent="0.25">
      <c r="A107" s="13"/>
      <c r="B107" t="s">
        <v>98</v>
      </c>
      <c r="C107" s="11">
        <v>98.5</v>
      </c>
      <c r="D107" s="4">
        <v>1</v>
      </c>
      <c r="E107" s="11" t="str">
        <f t="shared" si="7"/>
        <v/>
      </c>
    </row>
    <row r="108" spans="1:5" x14ac:dyDescent="0.25">
      <c r="A108" s="13"/>
      <c r="B108" t="s">
        <v>99</v>
      </c>
      <c r="C108" s="11">
        <v>95.5</v>
      </c>
      <c r="D108" s="4">
        <v>1</v>
      </c>
      <c r="E108" s="11" t="str">
        <f t="shared" si="7"/>
        <v/>
      </c>
    </row>
    <row r="109" spans="1:5" x14ac:dyDescent="0.25">
      <c r="A109" s="13"/>
      <c r="B109" t="s">
        <v>100</v>
      </c>
      <c r="C109" s="11">
        <v>81.5</v>
      </c>
      <c r="D109" s="4">
        <v>1</v>
      </c>
      <c r="E109" s="11" t="str">
        <f t="shared" si="7"/>
        <v/>
      </c>
    </row>
    <row r="110" spans="1:5" x14ac:dyDescent="0.25">
      <c r="A110" s="13"/>
      <c r="B110" t="s">
        <v>101</v>
      </c>
      <c r="C110" s="11">
        <v>4.55</v>
      </c>
      <c r="D110" s="4">
        <v>1</v>
      </c>
      <c r="E110" s="11" t="str">
        <f t="shared" si="7"/>
        <v/>
      </c>
    </row>
    <row r="111" spans="1:5" x14ac:dyDescent="0.25">
      <c r="A111" s="13"/>
      <c r="B111" t="s">
        <v>102</v>
      </c>
      <c r="C111" s="11">
        <v>81.5</v>
      </c>
      <c r="D111" s="4">
        <v>1</v>
      </c>
      <c r="E111" s="11" t="str">
        <f t="shared" si="7"/>
        <v/>
      </c>
    </row>
    <row r="112" spans="1:5" x14ac:dyDescent="0.25">
      <c r="A112" s="13"/>
      <c r="B112" t="s">
        <v>103</v>
      </c>
      <c r="C112" s="11">
        <v>4.55</v>
      </c>
      <c r="D112" s="4">
        <v>1</v>
      </c>
      <c r="E112" s="11" t="str">
        <f t="shared" si="7"/>
        <v/>
      </c>
    </row>
    <row r="113" spans="1:5" x14ac:dyDescent="0.25">
      <c r="A113" s="13"/>
      <c r="E113" s="11"/>
    </row>
    <row r="114" spans="1:5" x14ac:dyDescent="0.25">
      <c r="A114" s="13"/>
      <c r="B114" s="1" t="s">
        <v>104</v>
      </c>
      <c r="E114" s="11"/>
    </row>
    <row r="115" spans="1:5" x14ac:dyDescent="0.25">
      <c r="A115" s="13"/>
      <c r="B115" t="s">
        <v>105</v>
      </c>
      <c r="C115" s="11">
        <v>75.5</v>
      </c>
      <c r="D115" s="4">
        <v>1</v>
      </c>
      <c r="E115" s="11" t="str">
        <f t="shared" ref="E115:E128" si="8">IF(A115&gt;0,A115*C115,"")</f>
        <v/>
      </c>
    </row>
    <row r="116" spans="1:5" x14ac:dyDescent="0.25">
      <c r="A116" s="13"/>
      <c r="B116" t="s">
        <v>106</v>
      </c>
      <c r="C116" s="11">
        <v>107.5</v>
      </c>
      <c r="D116" s="4">
        <v>1</v>
      </c>
      <c r="E116" s="11" t="str">
        <f t="shared" si="8"/>
        <v/>
      </c>
    </row>
    <row r="117" spans="1:5" x14ac:dyDescent="0.25">
      <c r="A117" s="13"/>
      <c r="B117" t="s">
        <v>107</v>
      </c>
      <c r="C117" s="11">
        <v>136.5</v>
      </c>
      <c r="D117" s="4">
        <v>1</v>
      </c>
      <c r="E117" s="11" t="str">
        <f t="shared" si="8"/>
        <v/>
      </c>
    </row>
    <row r="118" spans="1:5" x14ac:dyDescent="0.25">
      <c r="A118" s="13"/>
      <c r="B118" t="s">
        <v>108</v>
      </c>
      <c r="C118" s="11">
        <v>87.5</v>
      </c>
      <c r="D118" s="4">
        <v>1</v>
      </c>
      <c r="E118" s="11" t="str">
        <f t="shared" si="8"/>
        <v/>
      </c>
    </row>
    <row r="119" spans="1:5" x14ac:dyDescent="0.25">
      <c r="A119" s="13"/>
      <c r="B119" t="s">
        <v>109</v>
      </c>
      <c r="C119" s="11">
        <v>92.5</v>
      </c>
      <c r="D119" s="4">
        <v>1</v>
      </c>
      <c r="E119" s="11" t="str">
        <f t="shared" si="8"/>
        <v/>
      </c>
    </row>
    <row r="120" spans="1:5" x14ac:dyDescent="0.25">
      <c r="A120" s="13"/>
      <c r="B120" t="s">
        <v>110</v>
      </c>
      <c r="C120" s="11">
        <v>111.5</v>
      </c>
      <c r="D120" s="4">
        <v>1</v>
      </c>
      <c r="E120" s="11" t="str">
        <f t="shared" si="8"/>
        <v/>
      </c>
    </row>
    <row r="121" spans="1:5" x14ac:dyDescent="0.25">
      <c r="A121" s="13"/>
      <c r="B121" t="s">
        <v>111</v>
      </c>
      <c r="C121" s="11">
        <v>2.5</v>
      </c>
      <c r="D121" s="4">
        <v>1</v>
      </c>
      <c r="E121" s="11" t="str">
        <f t="shared" si="8"/>
        <v/>
      </c>
    </row>
    <row r="122" spans="1:5" x14ac:dyDescent="0.25">
      <c r="A122" s="13"/>
      <c r="B122" t="s">
        <v>112</v>
      </c>
      <c r="C122" s="11">
        <v>107.5</v>
      </c>
      <c r="D122" s="4">
        <v>1</v>
      </c>
      <c r="E122" s="11" t="str">
        <f t="shared" si="8"/>
        <v/>
      </c>
    </row>
    <row r="123" spans="1:5" x14ac:dyDescent="0.25">
      <c r="A123" s="13"/>
      <c r="B123" t="s">
        <v>113</v>
      </c>
      <c r="C123" s="11">
        <v>6</v>
      </c>
      <c r="D123" s="4">
        <v>1</v>
      </c>
      <c r="E123" s="11" t="str">
        <f t="shared" si="8"/>
        <v/>
      </c>
    </row>
    <row r="124" spans="1:5" x14ac:dyDescent="0.25">
      <c r="A124" s="13"/>
      <c r="B124" t="s">
        <v>114</v>
      </c>
      <c r="C124" s="11">
        <v>109.5</v>
      </c>
      <c r="D124" s="4">
        <v>1</v>
      </c>
      <c r="E124" s="11" t="str">
        <f t="shared" si="8"/>
        <v/>
      </c>
    </row>
    <row r="125" spans="1:5" x14ac:dyDescent="0.25">
      <c r="A125" s="13"/>
      <c r="B125" t="s">
        <v>115</v>
      </c>
      <c r="C125" s="11">
        <v>6.15</v>
      </c>
      <c r="D125" s="4">
        <v>1</v>
      </c>
      <c r="E125" s="11" t="str">
        <f t="shared" si="8"/>
        <v/>
      </c>
    </row>
    <row r="126" spans="1:5" x14ac:dyDescent="0.25">
      <c r="A126" s="13"/>
      <c r="B126" t="s">
        <v>116</v>
      </c>
      <c r="C126" s="11">
        <v>123.5</v>
      </c>
      <c r="D126" s="4">
        <v>1</v>
      </c>
      <c r="E126" s="11" t="str">
        <f t="shared" si="8"/>
        <v/>
      </c>
    </row>
    <row r="127" spans="1:5" x14ac:dyDescent="0.25">
      <c r="A127" s="13"/>
      <c r="B127" t="s">
        <v>117</v>
      </c>
      <c r="C127" s="11">
        <v>3.45</v>
      </c>
      <c r="D127" s="4">
        <v>1</v>
      </c>
      <c r="E127" s="11" t="str">
        <f t="shared" si="8"/>
        <v/>
      </c>
    </row>
    <row r="128" spans="1:5" x14ac:dyDescent="0.25">
      <c r="A128" s="13"/>
      <c r="B128" t="s">
        <v>118</v>
      </c>
      <c r="C128" s="11">
        <v>88.5</v>
      </c>
      <c r="D128" s="4">
        <v>1</v>
      </c>
      <c r="E128" s="11" t="str">
        <f t="shared" si="8"/>
        <v/>
      </c>
    </row>
    <row r="129" spans="3:5" x14ac:dyDescent="0.25">
      <c r="E129" s="10"/>
    </row>
    <row r="130" spans="3:5" x14ac:dyDescent="0.25">
      <c r="C130" s="2" t="s">
        <v>119</v>
      </c>
      <c r="E130" s="11">
        <f ca="1">SUMIF($D$14:$E$128,1,$E$14:$E$128)</f>
        <v>0</v>
      </c>
    </row>
    <row r="131" spans="3:5" x14ac:dyDescent="0.25">
      <c r="C131" s="2" t="s">
        <v>120</v>
      </c>
      <c r="E131" s="11">
        <f ca="1">SUMIF($D$14:$E$128,2,$E$14:$E$128)</f>
        <v>0</v>
      </c>
    </row>
    <row r="132" spans="3:5" x14ac:dyDescent="0.25">
      <c r="E132" s="10"/>
    </row>
    <row r="133" spans="3:5" x14ac:dyDescent="0.25">
      <c r="C133" s="2" t="s">
        <v>121</v>
      </c>
      <c r="E133" s="12">
        <f ca="1">+E130+E131</f>
        <v>0</v>
      </c>
    </row>
  </sheetData>
  <mergeCells count="1">
    <mergeCell ref="A9:E9"/>
  </mergeCells>
  <pageMargins left="0.31496062992125984" right="0.31496062992125984" top="0.15748031496062992" bottom="0.35433070866141736" header="0.31496062992125984" footer="0.31496062992125984"/>
  <pageSetup paperSize="9" scale="8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1342-9503-46AD-BFBE-4482456B1234}">
  <sheetPr>
    <pageSetUpPr fitToPage="1"/>
  </sheetPr>
  <dimension ref="B2:I110"/>
  <sheetViews>
    <sheetView tabSelected="1" topLeftCell="B4" workbookViewId="0">
      <selection activeCell="C13" sqref="C13"/>
    </sheetView>
  </sheetViews>
  <sheetFormatPr defaultColWidth="9.140625" defaultRowHeight="15" x14ac:dyDescent="0.25"/>
  <cols>
    <col min="1" max="1" width="3.140625" customWidth="1"/>
    <col min="2" max="2" width="5.42578125" style="4" customWidth="1"/>
    <col min="3" max="3" width="21" style="4" customWidth="1"/>
    <col min="4" max="4" width="9.28515625" style="2" customWidth="1"/>
    <col min="5" max="5" width="54.42578125" customWidth="1"/>
    <col min="6" max="6" width="25.5703125" style="2" customWidth="1"/>
    <col min="7" max="7" width="6.5703125" style="4" hidden="1" customWidth="1"/>
    <col min="8" max="8" width="18.85546875" style="10" customWidth="1"/>
  </cols>
  <sheetData>
    <row r="2" spans="2:9" ht="15.75" x14ac:dyDescent="0.25">
      <c r="D2" s="14" t="s">
        <v>122</v>
      </c>
      <c r="E2" s="14"/>
      <c r="F2" s="15"/>
      <c r="G2" s="15"/>
      <c r="H2" s="15"/>
      <c r="I2" s="15"/>
    </row>
    <row r="3" spans="2:9" ht="15.75" x14ac:dyDescent="0.25">
      <c r="D3" s="14" t="s">
        <v>123</v>
      </c>
      <c r="E3" s="14"/>
      <c r="F3" s="15"/>
      <c r="G3" s="15"/>
      <c r="H3" s="15"/>
      <c r="I3" s="15"/>
    </row>
    <row r="4" spans="2:9" ht="15.75" x14ac:dyDescent="0.25">
      <c r="D4" s="17" t="s">
        <v>2</v>
      </c>
      <c r="E4" s="14"/>
      <c r="F4" s="15"/>
      <c r="G4" s="15"/>
      <c r="H4" s="15"/>
      <c r="I4" s="15"/>
    </row>
    <row r="5" spans="2:9" x14ac:dyDescent="0.25">
      <c r="D5" s="26" t="s">
        <v>124</v>
      </c>
      <c r="E5" s="18"/>
      <c r="F5" s="18"/>
      <c r="G5" s="18"/>
      <c r="H5" s="18"/>
      <c r="I5" s="18"/>
    </row>
    <row r="6" spans="2:9" x14ac:dyDescent="0.25">
      <c r="E6" s="18"/>
      <c r="F6" s="18"/>
      <c r="G6" s="18"/>
      <c r="H6" s="18"/>
      <c r="I6" s="18"/>
    </row>
    <row r="7" spans="2:9" x14ac:dyDescent="0.25">
      <c r="D7" s="17" t="s">
        <v>4</v>
      </c>
      <c r="E7" s="18"/>
      <c r="F7" s="18"/>
      <c r="G7" s="18"/>
      <c r="H7" s="18"/>
      <c r="I7" s="18"/>
    </row>
    <row r="8" spans="2:9" x14ac:dyDescent="0.25">
      <c r="D8" s="20" t="s">
        <v>125</v>
      </c>
      <c r="E8" s="18"/>
      <c r="F8" s="18"/>
      <c r="G8" s="18"/>
      <c r="H8" s="18"/>
      <c r="I8" s="18"/>
    </row>
    <row r="9" spans="2:9" x14ac:dyDescent="0.25">
      <c r="D9" s="21" t="s">
        <v>126</v>
      </c>
    </row>
    <row r="10" spans="2:9" ht="18.75" x14ac:dyDescent="0.3">
      <c r="B10" s="29"/>
      <c r="C10" s="29"/>
      <c r="D10" s="34" t="s">
        <v>127</v>
      </c>
      <c r="E10" s="34"/>
      <c r="F10" s="34"/>
      <c r="G10" s="34"/>
      <c r="H10" s="34"/>
    </row>
    <row r="11" spans="2:9" x14ac:dyDescent="0.25">
      <c r="B11" s="30" t="s">
        <v>128</v>
      </c>
      <c r="C11" s="29"/>
    </row>
    <row r="12" spans="2:9" x14ac:dyDescent="0.25">
      <c r="B12" s="31" t="s">
        <v>129</v>
      </c>
      <c r="C12" s="29"/>
    </row>
    <row r="13" spans="2:9" s="7" customFormat="1" ht="15.75" x14ac:dyDescent="0.25">
      <c r="B13" s="32"/>
      <c r="C13" s="33"/>
      <c r="D13" s="5" t="s">
        <v>6</v>
      </c>
      <c r="E13" s="6" t="s">
        <v>130</v>
      </c>
      <c r="F13" s="5" t="s">
        <v>131</v>
      </c>
      <c r="G13" s="8" t="s">
        <v>9</v>
      </c>
      <c r="H13" s="9" t="s">
        <v>132</v>
      </c>
    </row>
    <row r="14" spans="2:9" s="7" customFormat="1" ht="15.75" x14ac:dyDescent="0.25">
      <c r="B14" s="29" t="str">
        <f>IF(D14&gt;0,"ja","nee")</f>
        <v>nee</v>
      </c>
      <c r="C14" s="33"/>
      <c r="D14" s="23"/>
      <c r="E14" s="6" t="s">
        <v>133</v>
      </c>
      <c r="F14" s="5"/>
      <c r="G14" s="8"/>
      <c r="H14" s="9"/>
    </row>
    <row r="15" spans="2:9" s="7" customFormat="1" ht="15.75" x14ac:dyDescent="0.25">
      <c r="B15" s="4" t="str">
        <f t="shared" ref="B15:B71" si="0">IF(D15&gt;0,"ja","nee")</f>
        <v>nee</v>
      </c>
      <c r="C15" s="22"/>
      <c r="D15" s="24"/>
      <c r="E15" s="7" t="s">
        <v>134</v>
      </c>
      <c r="F15" s="11">
        <v>86</v>
      </c>
      <c r="G15" s="4">
        <v>1</v>
      </c>
      <c r="H15" s="11" t="str">
        <f t="shared" ref="H15:H18" si="1">IF(D15&gt;0,D15*F15,"")</f>
        <v/>
      </c>
    </row>
    <row r="16" spans="2:9" s="7" customFormat="1" ht="15.75" x14ac:dyDescent="0.25">
      <c r="B16" s="4" t="str">
        <f t="shared" si="0"/>
        <v>nee</v>
      </c>
      <c r="C16" s="22"/>
      <c r="D16" s="24"/>
      <c r="E16" s="7" t="s">
        <v>135</v>
      </c>
      <c r="F16" s="11">
        <v>172</v>
      </c>
      <c r="G16" s="4">
        <v>1</v>
      </c>
      <c r="H16" s="11" t="str">
        <f t="shared" si="1"/>
        <v/>
      </c>
    </row>
    <row r="17" spans="2:8" s="7" customFormat="1" ht="15.75" x14ac:dyDescent="0.25">
      <c r="B17" s="4" t="str">
        <f t="shared" si="0"/>
        <v>nee</v>
      </c>
      <c r="C17" s="22"/>
      <c r="D17" s="24"/>
      <c r="E17" s="7" t="s">
        <v>136</v>
      </c>
      <c r="F17" s="11">
        <v>258</v>
      </c>
      <c r="G17" s="4">
        <v>1</v>
      </c>
      <c r="H17" s="11" t="str">
        <f t="shared" si="1"/>
        <v/>
      </c>
    </row>
    <row r="18" spans="2:8" s="7" customFormat="1" ht="15.75" x14ac:dyDescent="0.25">
      <c r="B18" s="4" t="str">
        <f t="shared" si="0"/>
        <v>nee</v>
      </c>
      <c r="C18" s="22"/>
      <c r="D18" s="24"/>
      <c r="E18" s="7" t="s">
        <v>137</v>
      </c>
      <c r="F18" s="11">
        <v>86</v>
      </c>
      <c r="G18" s="4">
        <v>1</v>
      </c>
      <c r="H18" s="11" t="str">
        <f t="shared" si="1"/>
        <v/>
      </c>
    </row>
    <row r="19" spans="2:8" ht="15.75" x14ac:dyDescent="0.25">
      <c r="B19" s="4" t="str">
        <f t="shared" si="0"/>
        <v>nee</v>
      </c>
      <c r="C19" s="22"/>
      <c r="D19" s="13"/>
      <c r="E19" s="1" t="s">
        <v>11</v>
      </c>
      <c r="G19" s="4">
        <v>1</v>
      </c>
      <c r="H19" s="11"/>
    </row>
    <row r="20" spans="2:8" ht="15.75" x14ac:dyDescent="0.25">
      <c r="B20" s="4" t="str">
        <f t="shared" si="0"/>
        <v>nee</v>
      </c>
      <c r="C20" s="22"/>
      <c r="D20" s="13"/>
      <c r="E20" t="s">
        <v>12</v>
      </c>
      <c r="F20" s="11">
        <v>2.65</v>
      </c>
      <c r="G20" s="4">
        <v>1</v>
      </c>
      <c r="H20" s="11" t="str">
        <f t="shared" ref="H20:H31" si="2">IF(D20&gt;0,D20*F20,"")</f>
        <v/>
      </c>
    </row>
    <row r="21" spans="2:8" ht="15.75" x14ac:dyDescent="0.25">
      <c r="B21" s="4" t="str">
        <f t="shared" si="0"/>
        <v>nee</v>
      </c>
      <c r="C21" s="22"/>
      <c r="D21" s="13"/>
      <c r="E21" t="s">
        <v>13</v>
      </c>
      <c r="F21" s="11">
        <v>3.45</v>
      </c>
      <c r="G21" s="4">
        <v>1</v>
      </c>
      <c r="H21" s="11" t="str">
        <f t="shared" si="2"/>
        <v/>
      </c>
    </row>
    <row r="22" spans="2:8" ht="15.75" x14ac:dyDescent="0.25">
      <c r="B22" s="4" t="str">
        <f t="shared" si="0"/>
        <v>nee</v>
      </c>
      <c r="C22" s="22"/>
      <c r="D22" s="13"/>
      <c r="E22" t="s">
        <v>14</v>
      </c>
      <c r="F22" s="11">
        <v>2.85</v>
      </c>
      <c r="G22" s="4">
        <v>1</v>
      </c>
      <c r="H22" s="11" t="str">
        <f t="shared" si="2"/>
        <v/>
      </c>
    </row>
    <row r="23" spans="2:8" ht="15.75" x14ac:dyDescent="0.25">
      <c r="B23" s="4" t="str">
        <f t="shared" si="0"/>
        <v>nee</v>
      </c>
      <c r="C23" s="22"/>
      <c r="D23" s="13"/>
      <c r="E23" t="s">
        <v>15</v>
      </c>
      <c r="F23" s="11">
        <v>2.75</v>
      </c>
      <c r="G23" s="4">
        <v>1</v>
      </c>
      <c r="H23" s="11" t="str">
        <f t="shared" si="2"/>
        <v/>
      </c>
    </row>
    <row r="24" spans="2:8" x14ac:dyDescent="0.25">
      <c r="B24" s="4" t="str">
        <f t="shared" si="0"/>
        <v>nee</v>
      </c>
      <c r="D24" s="13"/>
      <c r="E24" t="s">
        <v>16</v>
      </c>
      <c r="F24" s="11">
        <v>2.25</v>
      </c>
      <c r="G24" s="4">
        <v>1</v>
      </c>
      <c r="H24" s="11" t="str">
        <f t="shared" si="2"/>
        <v/>
      </c>
    </row>
    <row r="25" spans="2:8" x14ac:dyDescent="0.25">
      <c r="B25" s="4" t="str">
        <f t="shared" si="0"/>
        <v>nee</v>
      </c>
      <c r="D25" s="13"/>
      <c r="E25" t="s">
        <v>17</v>
      </c>
      <c r="F25" s="11">
        <v>2.5499999999999998</v>
      </c>
      <c r="G25" s="4">
        <v>1</v>
      </c>
      <c r="H25" s="11" t="str">
        <f t="shared" si="2"/>
        <v/>
      </c>
    </row>
    <row r="26" spans="2:8" x14ac:dyDescent="0.25">
      <c r="B26" s="4" t="str">
        <f t="shared" si="0"/>
        <v>nee</v>
      </c>
      <c r="D26" s="13"/>
      <c r="E26" t="s">
        <v>18</v>
      </c>
      <c r="F26" s="11">
        <v>2.75</v>
      </c>
      <c r="G26" s="4">
        <v>1</v>
      </c>
      <c r="H26" s="11" t="str">
        <f t="shared" si="2"/>
        <v/>
      </c>
    </row>
    <row r="27" spans="2:8" x14ac:dyDescent="0.25">
      <c r="B27" s="4" t="str">
        <f t="shared" si="0"/>
        <v>nee</v>
      </c>
      <c r="D27" s="13"/>
      <c r="E27" t="s">
        <v>19</v>
      </c>
      <c r="F27" s="11">
        <v>3.45</v>
      </c>
      <c r="G27" s="4">
        <v>1</v>
      </c>
      <c r="H27" s="11" t="str">
        <f t="shared" si="2"/>
        <v/>
      </c>
    </row>
    <row r="28" spans="2:8" x14ac:dyDescent="0.25">
      <c r="B28" s="4" t="str">
        <f t="shared" si="0"/>
        <v>nee</v>
      </c>
      <c r="D28" s="13"/>
      <c r="E28" t="s">
        <v>20</v>
      </c>
      <c r="F28" s="11">
        <v>2.85</v>
      </c>
      <c r="G28" s="4">
        <v>1</v>
      </c>
      <c r="H28" s="11" t="str">
        <f t="shared" si="2"/>
        <v/>
      </c>
    </row>
    <row r="29" spans="2:8" x14ac:dyDescent="0.25">
      <c r="B29" s="4" t="str">
        <f t="shared" si="0"/>
        <v>nee</v>
      </c>
      <c r="D29" s="13"/>
      <c r="E29" t="s">
        <v>21</v>
      </c>
      <c r="F29" s="11">
        <v>2.9</v>
      </c>
      <c r="G29" s="4">
        <v>2</v>
      </c>
      <c r="H29" s="11" t="str">
        <f t="shared" si="2"/>
        <v/>
      </c>
    </row>
    <row r="30" spans="2:8" x14ac:dyDescent="0.25">
      <c r="B30" s="4" t="str">
        <f t="shared" si="0"/>
        <v>nee</v>
      </c>
      <c r="D30" s="13"/>
      <c r="E30" t="s">
        <v>22</v>
      </c>
      <c r="F30" s="11">
        <v>4.05</v>
      </c>
      <c r="G30" s="4">
        <v>2</v>
      </c>
      <c r="H30" s="11" t="str">
        <f t="shared" si="2"/>
        <v/>
      </c>
    </row>
    <row r="31" spans="2:8" x14ac:dyDescent="0.25">
      <c r="B31" s="4" t="str">
        <f t="shared" si="0"/>
        <v>nee</v>
      </c>
      <c r="D31" s="13"/>
      <c r="E31" t="s">
        <v>23</v>
      </c>
      <c r="F31" s="11">
        <v>4.25</v>
      </c>
      <c r="G31" s="4">
        <v>2</v>
      </c>
      <c r="H31" s="11" t="str">
        <f t="shared" si="2"/>
        <v/>
      </c>
    </row>
    <row r="32" spans="2:8" x14ac:dyDescent="0.25">
      <c r="B32" s="4" t="str">
        <f t="shared" si="0"/>
        <v>nee</v>
      </c>
      <c r="D32" s="13"/>
      <c r="E32" s="1" t="s">
        <v>24</v>
      </c>
      <c r="G32" s="4">
        <v>1</v>
      </c>
      <c r="H32" s="11"/>
    </row>
    <row r="33" spans="2:8" x14ac:dyDescent="0.25">
      <c r="B33" s="4" t="str">
        <f t="shared" si="0"/>
        <v>nee</v>
      </c>
      <c r="D33" s="13"/>
      <c r="E33" t="s">
        <v>25</v>
      </c>
      <c r="F33" s="11">
        <v>1.7</v>
      </c>
      <c r="G33" s="4">
        <v>1</v>
      </c>
      <c r="H33" s="11" t="str">
        <f t="shared" ref="H33:H34" si="3">IF(D33&gt;0,D33*F33,"")</f>
        <v/>
      </c>
    </row>
    <row r="34" spans="2:8" x14ac:dyDescent="0.25">
      <c r="B34" s="4" t="str">
        <f t="shared" si="0"/>
        <v>nee</v>
      </c>
      <c r="D34" s="13"/>
      <c r="E34" t="s">
        <v>26</v>
      </c>
      <c r="F34" s="11">
        <v>2.15</v>
      </c>
      <c r="G34" s="4">
        <v>1</v>
      </c>
      <c r="H34" s="11" t="str">
        <f t="shared" si="3"/>
        <v/>
      </c>
    </row>
    <row r="35" spans="2:8" x14ac:dyDescent="0.25">
      <c r="B35" s="4" t="str">
        <f t="shared" si="0"/>
        <v>nee</v>
      </c>
      <c r="D35" s="13"/>
      <c r="E35" t="s">
        <v>27</v>
      </c>
      <c r="G35" s="4">
        <v>1</v>
      </c>
      <c r="H35" s="11"/>
    </row>
    <row r="36" spans="2:8" x14ac:dyDescent="0.25">
      <c r="B36" s="4" t="str">
        <f t="shared" si="0"/>
        <v>nee</v>
      </c>
      <c r="D36" s="13"/>
      <c r="E36" t="s">
        <v>28</v>
      </c>
      <c r="F36" s="11">
        <v>1.75</v>
      </c>
      <c r="G36" s="4">
        <v>1</v>
      </c>
      <c r="H36" s="11" t="str">
        <f t="shared" ref="H36:H37" si="4">IF(D36&gt;0,D36*F36,"")</f>
        <v/>
      </c>
    </row>
    <row r="37" spans="2:8" x14ac:dyDescent="0.25">
      <c r="B37" s="4" t="str">
        <f t="shared" si="0"/>
        <v>nee</v>
      </c>
      <c r="D37" s="13"/>
      <c r="E37" t="s">
        <v>29</v>
      </c>
      <c r="F37" s="11">
        <v>1.75</v>
      </c>
      <c r="G37" s="4">
        <v>1</v>
      </c>
      <c r="H37" s="11" t="str">
        <f t="shared" si="4"/>
        <v/>
      </c>
    </row>
    <row r="38" spans="2:8" x14ac:dyDescent="0.25">
      <c r="B38" s="4" t="str">
        <f t="shared" si="0"/>
        <v>nee</v>
      </c>
      <c r="D38" s="13"/>
      <c r="E38" s="1" t="s">
        <v>30</v>
      </c>
      <c r="G38" s="4">
        <v>1</v>
      </c>
      <c r="H38" s="11"/>
    </row>
    <row r="39" spans="2:8" x14ac:dyDescent="0.25">
      <c r="B39" s="4" t="str">
        <f t="shared" si="0"/>
        <v>nee</v>
      </c>
      <c r="D39" s="13"/>
      <c r="E39" t="s">
        <v>31</v>
      </c>
      <c r="F39" s="11">
        <v>3.05</v>
      </c>
      <c r="G39" s="4">
        <v>1</v>
      </c>
      <c r="H39" s="11" t="str">
        <f>IF(D39&gt;0,D39*F39,"")</f>
        <v/>
      </c>
    </row>
    <row r="40" spans="2:8" x14ac:dyDescent="0.25">
      <c r="B40" s="4" t="str">
        <f t="shared" si="0"/>
        <v>nee</v>
      </c>
      <c r="D40" s="13"/>
      <c r="E40" t="s">
        <v>32</v>
      </c>
      <c r="F40" s="11">
        <v>3.05</v>
      </c>
      <c r="G40" s="4">
        <v>1</v>
      </c>
      <c r="H40" s="11" t="str">
        <f t="shared" ref="H40:H44" si="5">IF(D40&gt;0,D40*F40,"")</f>
        <v/>
      </c>
    </row>
    <row r="41" spans="2:8" x14ac:dyDescent="0.25">
      <c r="B41" s="4" t="str">
        <f t="shared" si="0"/>
        <v>nee</v>
      </c>
      <c r="D41" s="13"/>
      <c r="E41" t="s">
        <v>33</v>
      </c>
      <c r="F41" s="11">
        <v>2.85</v>
      </c>
      <c r="G41" s="4">
        <v>1</v>
      </c>
      <c r="H41" s="11" t="str">
        <f t="shared" si="5"/>
        <v/>
      </c>
    </row>
    <row r="42" spans="2:8" x14ac:dyDescent="0.25">
      <c r="B42" s="4" t="str">
        <f t="shared" si="0"/>
        <v>nee</v>
      </c>
      <c r="D42" s="13"/>
      <c r="E42" t="s">
        <v>34</v>
      </c>
      <c r="F42" s="11">
        <v>3.05</v>
      </c>
      <c r="G42" s="4">
        <v>1</v>
      </c>
      <c r="H42" s="11" t="str">
        <f t="shared" si="5"/>
        <v/>
      </c>
    </row>
    <row r="43" spans="2:8" x14ac:dyDescent="0.25">
      <c r="B43" s="4" t="str">
        <f t="shared" si="0"/>
        <v>nee</v>
      </c>
      <c r="D43" s="13"/>
      <c r="E43" t="s">
        <v>35</v>
      </c>
      <c r="F43" s="11">
        <v>3.6</v>
      </c>
      <c r="G43" s="4">
        <v>1</v>
      </c>
      <c r="H43" s="11" t="str">
        <f t="shared" si="5"/>
        <v/>
      </c>
    </row>
    <row r="44" spans="2:8" x14ac:dyDescent="0.25">
      <c r="B44" s="4" t="str">
        <f t="shared" si="0"/>
        <v>nee</v>
      </c>
      <c r="D44" s="13"/>
      <c r="E44" t="s">
        <v>36</v>
      </c>
      <c r="F44" s="11">
        <v>3.6</v>
      </c>
      <c r="G44" s="4">
        <v>1</v>
      </c>
      <c r="H44" s="11" t="str">
        <f t="shared" si="5"/>
        <v/>
      </c>
    </row>
    <row r="45" spans="2:8" x14ac:dyDescent="0.25">
      <c r="B45" s="4" t="str">
        <f t="shared" si="0"/>
        <v>nee</v>
      </c>
      <c r="D45" s="13"/>
      <c r="E45" s="1" t="s">
        <v>37</v>
      </c>
      <c r="H45" s="11"/>
    </row>
    <row r="46" spans="2:8" x14ac:dyDescent="0.25">
      <c r="B46" s="4" t="str">
        <f t="shared" si="0"/>
        <v>nee</v>
      </c>
      <c r="D46" s="13"/>
      <c r="E46" t="s">
        <v>38</v>
      </c>
      <c r="F46" s="11">
        <v>1.3</v>
      </c>
      <c r="G46" s="4">
        <v>1</v>
      </c>
      <c r="H46" s="11" t="str">
        <f t="shared" ref="H46:H49" si="6">IF(D46&gt;0,D46*F46,"")</f>
        <v/>
      </c>
    </row>
    <row r="47" spans="2:8" x14ac:dyDescent="0.25">
      <c r="B47" s="4" t="str">
        <f t="shared" si="0"/>
        <v>nee</v>
      </c>
      <c r="D47" s="13"/>
      <c r="E47" t="s">
        <v>39</v>
      </c>
      <c r="F47" s="11">
        <v>3.05</v>
      </c>
      <c r="G47" s="4">
        <v>1</v>
      </c>
      <c r="H47" s="11" t="str">
        <f t="shared" si="6"/>
        <v/>
      </c>
    </row>
    <row r="48" spans="2:8" x14ac:dyDescent="0.25">
      <c r="B48" s="4" t="str">
        <f t="shared" si="0"/>
        <v>nee</v>
      </c>
      <c r="D48" s="13"/>
      <c r="E48" t="s">
        <v>40</v>
      </c>
      <c r="F48" s="11">
        <v>1.9</v>
      </c>
      <c r="G48" s="4">
        <v>1</v>
      </c>
      <c r="H48" s="11" t="str">
        <f t="shared" si="6"/>
        <v/>
      </c>
    </row>
    <row r="49" spans="2:8" x14ac:dyDescent="0.25">
      <c r="B49" s="4" t="str">
        <f t="shared" si="0"/>
        <v>nee</v>
      </c>
      <c r="D49" s="13"/>
      <c r="E49" t="s">
        <v>41</v>
      </c>
      <c r="F49" s="11">
        <v>1.65</v>
      </c>
      <c r="G49" s="4">
        <v>1</v>
      </c>
      <c r="H49" s="11" t="str">
        <f t="shared" si="6"/>
        <v/>
      </c>
    </row>
    <row r="50" spans="2:8" x14ac:dyDescent="0.25">
      <c r="B50" s="4" t="str">
        <f t="shared" si="0"/>
        <v>nee</v>
      </c>
      <c r="D50" s="13"/>
      <c r="E50" s="1" t="s">
        <v>42</v>
      </c>
      <c r="H50" s="11"/>
    </row>
    <row r="51" spans="2:8" x14ac:dyDescent="0.25">
      <c r="B51" s="4" t="str">
        <f t="shared" si="0"/>
        <v>nee</v>
      </c>
      <c r="D51" s="13"/>
      <c r="E51" t="s">
        <v>43</v>
      </c>
      <c r="F51" s="11">
        <v>1.4</v>
      </c>
      <c r="G51" s="4">
        <v>1</v>
      </c>
      <c r="H51" s="11" t="str">
        <f t="shared" ref="H51:H57" si="7">IF(D51&gt;0,D51*F51,"")</f>
        <v/>
      </c>
    </row>
    <row r="52" spans="2:8" x14ac:dyDescent="0.25">
      <c r="B52" s="4" t="str">
        <f t="shared" si="0"/>
        <v>nee</v>
      </c>
      <c r="D52" s="13"/>
      <c r="E52" t="s">
        <v>44</v>
      </c>
      <c r="F52" s="11">
        <v>2.25</v>
      </c>
      <c r="G52" s="4">
        <v>1</v>
      </c>
      <c r="H52" s="11" t="str">
        <f t="shared" si="7"/>
        <v/>
      </c>
    </row>
    <row r="53" spans="2:8" x14ac:dyDescent="0.25">
      <c r="B53" s="4" t="str">
        <f t="shared" si="0"/>
        <v>nee</v>
      </c>
      <c r="D53" s="13"/>
      <c r="E53" t="s">
        <v>45</v>
      </c>
      <c r="F53" s="11">
        <v>3.95</v>
      </c>
      <c r="G53" s="4">
        <v>1</v>
      </c>
      <c r="H53" s="11" t="str">
        <f t="shared" si="7"/>
        <v/>
      </c>
    </row>
    <row r="54" spans="2:8" x14ac:dyDescent="0.25">
      <c r="B54" s="4" t="str">
        <f t="shared" si="0"/>
        <v>nee</v>
      </c>
      <c r="D54" s="13"/>
      <c r="E54" t="s">
        <v>46</v>
      </c>
      <c r="F54" s="11">
        <v>4.05</v>
      </c>
      <c r="G54" s="4">
        <v>1</v>
      </c>
      <c r="H54" s="11" t="str">
        <f t="shared" si="7"/>
        <v/>
      </c>
    </row>
    <row r="55" spans="2:8" x14ac:dyDescent="0.25">
      <c r="B55" s="4" t="str">
        <f t="shared" si="0"/>
        <v>nee</v>
      </c>
      <c r="D55" s="13"/>
      <c r="E55" t="s">
        <v>47</v>
      </c>
      <c r="F55" s="11">
        <v>2.2000000000000002</v>
      </c>
      <c r="G55" s="4">
        <v>1</v>
      </c>
      <c r="H55" s="11" t="str">
        <f t="shared" si="7"/>
        <v/>
      </c>
    </row>
    <row r="56" spans="2:8" x14ac:dyDescent="0.25">
      <c r="B56" s="4" t="str">
        <f t="shared" si="0"/>
        <v>nee</v>
      </c>
      <c r="D56" s="13"/>
      <c r="E56" t="s">
        <v>48</v>
      </c>
      <c r="F56" s="11">
        <v>1.05</v>
      </c>
      <c r="G56" s="4">
        <v>1</v>
      </c>
      <c r="H56" s="11" t="str">
        <f t="shared" si="7"/>
        <v/>
      </c>
    </row>
    <row r="57" spans="2:8" x14ac:dyDescent="0.25">
      <c r="B57" s="4" t="str">
        <f t="shared" si="0"/>
        <v>nee</v>
      </c>
      <c r="D57" s="13"/>
      <c r="E57" t="s">
        <v>49</v>
      </c>
      <c r="F57" s="11">
        <v>4.05</v>
      </c>
      <c r="G57" s="4">
        <v>1</v>
      </c>
      <c r="H57" s="11" t="str">
        <f t="shared" si="7"/>
        <v/>
      </c>
    </row>
    <row r="58" spans="2:8" x14ac:dyDescent="0.25">
      <c r="B58" s="4" t="str">
        <f t="shared" si="0"/>
        <v>nee</v>
      </c>
      <c r="D58" s="13"/>
      <c r="E58" s="1" t="s">
        <v>50</v>
      </c>
      <c r="H58" s="11"/>
    </row>
    <row r="59" spans="2:8" x14ac:dyDescent="0.25">
      <c r="B59" s="4" t="str">
        <f t="shared" si="0"/>
        <v>nee</v>
      </c>
      <c r="D59" s="13"/>
      <c r="E59" t="s">
        <v>51</v>
      </c>
      <c r="F59" s="11">
        <v>2.35</v>
      </c>
      <c r="G59" s="4">
        <v>1</v>
      </c>
      <c r="H59" s="11" t="str">
        <f t="shared" ref="H59:H62" si="8">IF(D59&gt;0,D59*F59,"")</f>
        <v/>
      </c>
    </row>
    <row r="60" spans="2:8" x14ac:dyDescent="0.25">
      <c r="B60" s="4" t="str">
        <f t="shared" si="0"/>
        <v>nee</v>
      </c>
      <c r="D60" s="13"/>
      <c r="E60" t="s">
        <v>52</v>
      </c>
      <c r="F60" s="11">
        <v>3.25</v>
      </c>
      <c r="G60" s="4">
        <v>1</v>
      </c>
      <c r="H60" s="11" t="str">
        <f t="shared" si="8"/>
        <v/>
      </c>
    </row>
    <row r="61" spans="2:8" x14ac:dyDescent="0.25">
      <c r="B61" s="4" t="str">
        <f t="shared" si="0"/>
        <v>nee</v>
      </c>
      <c r="D61" s="13"/>
      <c r="E61" t="s">
        <v>53</v>
      </c>
      <c r="F61" s="11">
        <v>51.95</v>
      </c>
      <c r="G61" s="4">
        <v>1</v>
      </c>
      <c r="H61" s="11" t="str">
        <f t="shared" si="8"/>
        <v/>
      </c>
    </row>
    <row r="62" spans="2:8" x14ac:dyDescent="0.25">
      <c r="B62" s="4" t="str">
        <f t="shared" si="0"/>
        <v>nee</v>
      </c>
      <c r="D62" s="13"/>
      <c r="E62" t="s">
        <v>54</v>
      </c>
      <c r="F62" s="11">
        <v>72.25</v>
      </c>
      <c r="G62" s="4">
        <v>1</v>
      </c>
      <c r="H62" s="11" t="str">
        <f t="shared" si="8"/>
        <v/>
      </c>
    </row>
    <row r="63" spans="2:8" x14ac:dyDescent="0.25">
      <c r="B63" s="4" t="str">
        <f t="shared" si="0"/>
        <v>nee</v>
      </c>
      <c r="D63" s="13"/>
      <c r="E63" s="1" t="s">
        <v>55</v>
      </c>
      <c r="H63" s="11"/>
    </row>
    <row r="64" spans="2:8" x14ac:dyDescent="0.25">
      <c r="B64" s="4" t="str">
        <f t="shared" si="0"/>
        <v>nee</v>
      </c>
      <c r="D64" s="13"/>
      <c r="E64" t="s">
        <v>56</v>
      </c>
      <c r="F64" s="11">
        <v>110</v>
      </c>
      <c r="G64" s="4">
        <v>1</v>
      </c>
      <c r="H64" s="11" t="str">
        <f t="shared" ref="H64:H90" si="9">IF(D64&gt;0,D64*F64,"")</f>
        <v/>
      </c>
    </row>
    <row r="65" spans="2:8" x14ac:dyDescent="0.25">
      <c r="B65" s="4" t="str">
        <f t="shared" si="0"/>
        <v>nee</v>
      </c>
      <c r="D65" s="13"/>
      <c r="E65" t="s">
        <v>57</v>
      </c>
      <c r="F65" s="11">
        <v>100.35</v>
      </c>
      <c r="G65" s="4">
        <v>1</v>
      </c>
      <c r="H65" s="11" t="str">
        <f t="shared" si="9"/>
        <v/>
      </c>
    </row>
    <row r="66" spans="2:8" x14ac:dyDescent="0.25">
      <c r="B66" s="4" t="str">
        <f t="shared" si="0"/>
        <v>nee</v>
      </c>
      <c r="D66" s="13"/>
      <c r="E66" t="s">
        <v>59</v>
      </c>
      <c r="F66" s="11">
        <v>94.1</v>
      </c>
      <c r="G66" s="4">
        <v>1</v>
      </c>
      <c r="H66" s="11" t="str">
        <f t="shared" si="9"/>
        <v/>
      </c>
    </row>
    <row r="67" spans="2:8" x14ac:dyDescent="0.25">
      <c r="B67" s="4" t="str">
        <f t="shared" si="0"/>
        <v>nee</v>
      </c>
      <c r="D67" s="13"/>
      <c r="E67" t="s">
        <v>61</v>
      </c>
      <c r="F67" s="11">
        <v>92</v>
      </c>
      <c r="G67" s="4">
        <v>1</v>
      </c>
      <c r="H67" s="11" t="str">
        <f t="shared" si="9"/>
        <v/>
      </c>
    </row>
    <row r="68" spans="2:8" x14ac:dyDescent="0.25">
      <c r="B68" s="4" t="str">
        <f t="shared" si="0"/>
        <v>nee</v>
      </c>
      <c r="D68" s="13"/>
      <c r="E68" t="s">
        <v>63</v>
      </c>
      <c r="F68" s="11">
        <v>72.25</v>
      </c>
      <c r="G68" s="4">
        <v>1</v>
      </c>
      <c r="H68" s="11" t="str">
        <f t="shared" si="9"/>
        <v/>
      </c>
    </row>
    <row r="69" spans="2:8" x14ac:dyDescent="0.25">
      <c r="B69" s="4" t="str">
        <f t="shared" si="0"/>
        <v>nee</v>
      </c>
      <c r="D69" s="13"/>
      <c r="E69" t="s">
        <v>65</v>
      </c>
      <c r="F69" s="11">
        <v>81.599999999999994</v>
      </c>
      <c r="G69" s="4">
        <v>1</v>
      </c>
      <c r="H69" s="11" t="str">
        <f t="shared" si="9"/>
        <v/>
      </c>
    </row>
    <row r="70" spans="2:8" x14ac:dyDescent="0.25">
      <c r="B70" s="4" t="str">
        <f t="shared" si="0"/>
        <v>nee</v>
      </c>
      <c r="D70" s="13"/>
      <c r="E70" t="s">
        <v>67</v>
      </c>
      <c r="F70" s="11">
        <v>74.3</v>
      </c>
      <c r="G70" s="4">
        <v>1</v>
      </c>
      <c r="H70" s="11" t="str">
        <f t="shared" si="9"/>
        <v/>
      </c>
    </row>
    <row r="71" spans="2:8" x14ac:dyDescent="0.25">
      <c r="B71" s="4" t="str">
        <f t="shared" si="0"/>
        <v>nee</v>
      </c>
      <c r="D71" s="13"/>
      <c r="E71" t="s">
        <v>69</v>
      </c>
      <c r="F71" s="11">
        <v>77.5</v>
      </c>
      <c r="G71" s="4">
        <v>1</v>
      </c>
      <c r="H71" s="11" t="str">
        <f t="shared" si="9"/>
        <v/>
      </c>
    </row>
    <row r="72" spans="2:8" x14ac:dyDescent="0.25">
      <c r="B72" s="4" t="str">
        <f t="shared" ref="B72:B110" si="10">IF(D72&gt;0,"ja","nee")</f>
        <v>nee</v>
      </c>
      <c r="D72" s="13"/>
      <c r="E72" t="s">
        <v>71</v>
      </c>
      <c r="F72" s="11">
        <v>79.5</v>
      </c>
      <c r="G72" s="4">
        <v>1</v>
      </c>
      <c r="H72" s="11" t="str">
        <f t="shared" si="9"/>
        <v/>
      </c>
    </row>
    <row r="73" spans="2:8" x14ac:dyDescent="0.25">
      <c r="B73" s="4" t="str">
        <f t="shared" si="10"/>
        <v>nee</v>
      </c>
      <c r="D73" s="13"/>
      <c r="E73" t="s">
        <v>73</v>
      </c>
      <c r="F73" s="11">
        <v>81.099999999999994</v>
      </c>
      <c r="G73" s="4">
        <v>1</v>
      </c>
      <c r="H73" s="11" t="str">
        <f t="shared" si="9"/>
        <v/>
      </c>
    </row>
    <row r="74" spans="2:8" x14ac:dyDescent="0.25">
      <c r="B74" s="4" t="str">
        <f t="shared" si="10"/>
        <v>nee</v>
      </c>
      <c r="D74" s="13"/>
      <c r="E74" t="s">
        <v>75</v>
      </c>
      <c r="F74" s="11">
        <v>60.3</v>
      </c>
      <c r="G74" s="4">
        <v>1</v>
      </c>
      <c r="H74" s="11" t="str">
        <f t="shared" si="9"/>
        <v/>
      </c>
    </row>
    <row r="75" spans="2:8" x14ac:dyDescent="0.25">
      <c r="B75" s="4" t="str">
        <f t="shared" si="10"/>
        <v>nee</v>
      </c>
      <c r="D75" s="13"/>
      <c r="E75" t="s">
        <v>77</v>
      </c>
      <c r="F75" s="11">
        <v>80.599999999999994</v>
      </c>
      <c r="G75" s="4">
        <v>1</v>
      </c>
      <c r="H75" s="11" t="str">
        <f t="shared" si="9"/>
        <v/>
      </c>
    </row>
    <row r="76" spans="2:8" x14ac:dyDescent="0.25">
      <c r="B76" s="4" t="str">
        <f t="shared" si="10"/>
        <v>nee</v>
      </c>
      <c r="D76" s="13"/>
      <c r="E76" t="s">
        <v>79</v>
      </c>
      <c r="F76" s="11">
        <v>84.75</v>
      </c>
      <c r="G76" s="4">
        <v>1</v>
      </c>
      <c r="H76" s="11" t="str">
        <f t="shared" si="9"/>
        <v/>
      </c>
    </row>
    <row r="77" spans="2:8" x14ac:dyDescent="0.25">
      <c r="B77" s="4" t="str">
        <f t="shared" si="10"/>
        <v>nee</v>
      </c>
      <c r="D77" s="13"/>
      <c r="E77" t="s">
        <v>81</v>
      </c>
      <c r="F77" s="11">
        <v>90</v>
      </c>
      <c r="G77" s="4">
        <v>1</v>
      </c>
      <c r="H77" s="11" t="str">
        <f t="shared" si="9"/>
        <v/>
      </c>
    </row>
    <row r="78" spans="2:8" x14ac:dyDescent="0.25">
      <c r="B78" s="4" t="str">
        <f t="shared" si="10"/>
        <v>nee</v>
      </c>
      <c r="D78" s="13"/>
      <c r="E78" t="s">
        <v>83</v>
      </c>
      <c r="F78" s="11">
        <v>84.75</v>
      </c>
      <c r="G78" s="4">
        <v>1</v>
      </c>
      <c r="H78" s="11" t="str">
        <f t="shared" si="9"/>
        <v/>
      </c>
    </row>
    <row r="79" spans="2:8" x14ac:dyDescent="0.25">
      <c r="B79" s="4" t="str">
        <f t="shared" si="10"/>
        <v>nee</v>
      </c>
      <c r="D79" s="13"/>
      <c r="E79" t="s">
        <v>85</v>
      </c>
      <c r="F79" s="11">
        <v>82.7</v>
      </c>
      <c r="G79" s="4">
        <v>1</v>
      </c>
      <c r="H79" s="11" t="str">
        <f t="shared" si="9"/>
        <v/>
      </c>
    </row>
    <row r="80" spans="2:8" x14ac:dyDescent="0.25">
      <c r="B80" s="4" t="str">
        <f t="shared" si="10"/>
        <v>nee</v>
      </c>
      <c r="D80" s="13"/>
      <c r="E80" t="s">
        <v>87</v>
      </c>
      <c r="F80" s="11">
        <v>86.85</v>
      </c>
      <c r="G80" s="4">
        <v>1</v>
      </c>
      <c r="H80" s="11" t="str">
        <f t="shared" si="9"/>
        <v/>
      </c>
    </row>
    <row r="81" spans="2:8" x14ac:dyDescent="0.25">
      <c r="B81" s="4" t="str">
        <f t="shared" si="10"/>
        <v>nee</v>
      </c>
      <c r="D81" s="13"/>
      <c r="E81" t="s">
        <v>89</v>
      </c>
      <c r="F81" s="11">
        <v>90</v>
      </c>
      <c r="G81" s="4">
        <v>1</v>
      </c>
      <c r="H81" s="11" t="str">
        <f t="shared" si="9"/>
        <v/>
      </c>
    </row>
    <row r="82" spans="2:8" x14ac:dyDescent="0.25">
      <c r="B82" s="4" t="str">
        <f t="shared" si="10"/>
        <v>nee</v>
      </c>
      <c r="D82" s="13"/>
      <c r="E82" t="s">
        <v>91</v>
      </c>
      <c r="F82" s="11">
        <v>83.75</v>
      </c>
      <c r="G82" s="4">
        <v>1</v>
      </c>
      <c r="H82" s="11" t="str">
        <f t="shared" si="9"/>
        <v/>
      </c>
    </row>
    <row r="83" spans="2:8" x14ac:dyDescent="0.25">
      <c r="B83" s="4" t="str">
        <f t="shared" si="10"/>
        <v>nee</v>
      </c>
      <c r="D83" s="13"/>
      <c r="E83" t="s">
        <v>93</v>
      </c>
      <c r="F83" s="11">
        <v>88</v>
      </c>
      <c r="G83" s="4">
        <v>1</v>
      </c>
      <c r="H83" s="11" t="str">
        <f t="shared" si="9"/>
        <v/>
      </c>
    </row>
    <row r="84" spans="2:8" x14ac:dyDescent="0.25">
      <c r="B84" s="4" t="str">
        <f t="shared" si="10"/>
        <v>nee</v>
      </c>
      <c r="D84" s="13"/>
      <c r="E84" t="s">
        <v>95</v>
      </c>
      <c r="F84" s="11">
        <v>98.25</v>
      </c>
      <c r="G84" s="4">
        <v>1</v>
      </c>
      <c r="H84" s="11" t="str">
        <f t="shared" si="9"/>
        <v/>
      </c>
    </row>
    <row r="85" spans="2:8" x14ac:dyDescent="0.25">
      <c r="B85" s="4" t="str">
        <f t="shared" si="10"/>
        <v>nee</v>
      </c>
      <c r="D85" s="13"/>
      <c r="E85" t="s">
        <v>96</v>
      </c>
      <c r="F85" s="11">
        <v>99.5</v>
      </c>
      <c r="G85" s="4">
        <v>1</v>
      </c>
      <c r="H85" s="11" t="str">
        <f t="shared" si="9"/>
        <v/>
      </c>
    </row>
    <row r="86" spans="2:8" x14ac:dyDescent="0.25">
      <c r="B86" s="4" t="str">
        <f t="shared" si="10"/>
        <v>nee</v>
      </c>
      <c r="D86" s="13"/>
      <c r="E86" t="s">
        <v>97</v>
      </c>
      <c r="F86" s="11">
        <v>101.4</v>
      </c>
      <c r="G86" s="4">
        <v>1</v>
      </c>
      <c r="H86" s="11" t="str">
        <f t="shared" si="9"/>
        <v/>
      </c>
    </row>
    <row r="87" spans="2:8" x14ac:dyDescent="0.25">
      <c r="B87" s="4" t="str">
        <f t="shared" si="10"/>
        <v>nee</v>
      </c>
      <c r="D87" s="13"/>
      <c r="E87" t="s">
        <v>98</v>
      </c>
      <c r="F87" s="11">
        <v>102.45</v>
      </c>
      <c r="G87" s="4">
        <v>1</v>
      </c>
      <c r="H87" s="11" t="str">
        <f t="shared" si="9"/>
        <v/>
      </c>
    </row>
    <row r="88" spans="2:8" x14ac:dyDescent="0.25">
      <c r="B88" s="4" t="str">
        <f t="shared" si="10"/>
        <v>nee</v>
      </c>
      <c r="D88" s="13"/>
      <c r="E88" t="s">
        <v>99</v>
      </c>
      <c r="F88" s="11">
        <v>99.5</v>
      </c>
      <c r="G88" s="4">
        <v>1</v>
      </c>
      <c r="H88" s="11" t="str">
        <f t="shared" si="9"/>
        <v/>
      </c>
    </row>
    <row r="89" spans="2:8" x14ac:dyDescent="0.25">
      <c r="B89" s="4" t="str">
        <f t="shared" si="10"/>
        <v>nee</v>
      </c>
      <c r="D89" s="13"/>
      <c r="E89" t="s">
        <v>100</v>
      </c>
      <c r="F89" s="11">
        <v>84.8</v>
      </c>
      <c r="G89" s="4">
        <v>1</v>
      </c>
      <c r="H89" s="11" t="str">
        <f t="shared" si="9"/>
        <v/>
      </c>
    </row>
    <row r="90" spans="2:8" x14ac:dyDescent="0.25">
      <c r="B90" s="4" t="str">
        <f t="shared" si="10"/>
        <v>nee</v>
      </c>
      <c r="D90" s="13"/>
      <c r="E90" t="s">
        <v>102</v>
      </c>
      <c r="F90" s="11">
        <v>84.8</v>
      </c>
      <c r="G90" s="4">
        <v>1</v>
      </c>
      <c r="H90" s="11" t="str">
        <f t="shared" si="9"/>
        <v/>
      </c>
    </row>
    <row r="91" spans="2:8" x14ac:dyDescent="0.25">
      <c r="B91" s="4" t="str">
        <f t="shared" si="10"/>
        <v>nee</v>
      </c>
      <c r="D91" s="13"/>
      <c r="E91" s="1" t="s">
        <v>104</v>
      </c>
      <c r="H91" s="11"/>
    </row>
    <row r="92" spans="2:8" x14ac:dyDescent="0.25">
      <c r="B92" s="4" t="str">
        <f t="shared" si="10"/>
        <v>nee</v>
      </c>
      <c r="D92" s="13"/>
      <c r="E92" t="s">
        <v>105</v>
      </c>
      <c r="F92" s="11">
        <v>78.599999999999994</v>
      </c>
      <c r="G92" s="4">
        <v>1</v>
      </c>
      <c r="H92" s="11" t="str">
        <f t="shared" ref="H92:H102" si="11">IF(D92&gt;0,D92*F92,"")</f>
        <v/>
      </c>
    </row>
    <row r="93" spans="2:8" x14ac:dyDescent="0.25">
      <c r="B93" s="4" t="str">
        <f t="shared" si="10"/>
        <v>nee</v>
      </c>
      <c r="D93" s="13"/>
      <c r="E93" t="s">
        <v>106</v>
      </c>
      <c r="F93" s="11">
        <v>112</v>
      </c>
      <c r="G93" s="4">
        <v>1</v>
      </c>
      <c r="H93" s="11" t="str">
        <f t="shared" si="11"/>
        <v/>
      </c>
    </row>
    <row r="94" spans="2:8" x14ac:dyDescent="0.25">
      <c r="B94" s="4" t="str">
        <f t="shared" si="10"/>
        <v>nee</v>
      </c>
      <c r="D94" s="13"/>
      <c r="E94" t="s">
        <v>107</v>
      </c>
      <c r="F94" s="11">
        <v>142</v>
      </c>
      <c r="G94" s="4">
        <v>1</v>
      </c>
      <c r="H94" s="11" t="str">
        <f t="shared" si="11"/>
        <v/>
      </c>
    </row>
    <row r="95" spans="2:8" x14ac:dyDescent="0.25">
      <c r="B95" s="4" t="str">
        <f t="shared" si="10"/>
        <v>nee</v>
      </c>
      <c r="D95" s="13"/>
      <c r="E95" t="s">
        <v>108</v>
      </c>
      <c r="F95" s="11">
        <v>91</v>
      </c>
      <c r="G95" s="4">
        <v>1</v>
      </c>
      <c r="H95" s="11" t="str">
        <f t="shared" si="11"/>
        <v/>
      </c>
    </row>
    <row r="96" spans="2:8" x14ac:dyDescent="0.25">
      <c r="B96" s="4" t="str">
        <f t="shared" si="10"/>
        <v>nee</v>
      </c>
      <c r="D96" s="13"/>
      <c r="E96" t="s">
        <v>109</v>
      </c>
      <c r="F96" s="11">
        <v>96.2</v>
      </c>
      <c r="G96" s="4">
        <v>1</v>
      </c>
      <c r="H96" s="11" t="str">
        <f t="shared" si="11"/>
        <v/>
      </c>
    </row>
    <row r="97" spans="2:8" x14ac:dyDescent="0.25">
      <c r="B97" s="4" t="str">
        <f t="shared" si="10"/>
        <v>nee</v>
      </c>
      <c r="D97" s="13"/>
      <c r="E97" t="s">
        <v>110</v>
      </c>
      <c r="F97" s="11">
        <v>116</v>
      </c>
      <c r="G97" s="4">
        <v>1</v>
      </c>
      <c r="H97" s="11" t="str">
        <f t="shared" si="11"/>
        <v/>
      </c>
    </row>
    <row r="98" spans="2:8" x14ac:dyDescent="0.25">
      <c r="B98" s="4" t="str">
        <f t="shared" si="10"/>
        <v>nee</v>
      </c>
      <c r="D98" s="13"/>
      <c r="E98" t="s">
        <v>112</v>
      </c>
      <c r="F98" s="11">
        <v>111.8</v>
      </c>
      <c r="G98" s="4">
        <v>1</v>
      </c>
      <c r="H98" s="11" t="str">
        <f t="shared" si="11"/>
        <v/>
      </c>
    </row>
    <row r="99" spans="2:8" x14ac:dyDescent="0.25">
      <c r="B99" s="4" t="str">
        <f t="shared" si="10"/>
        <v>nee</v>
      </c>
      <c r="D99" s="13"/>
      <c r="E99" t="s">
        <v>114</v>
      </c>
      <c r="F99" s="11">
        <v>114</v>
      </c>
      <c r="G99" s="4">
        <v>1</v>
      </c>
      <c r="H99" s="11" t="str">
        <f t="shared" si="11"/>
        <v/>
      </c>
    </row>
    <row r="100" spans="2:8" x14ac:dyDescent="0.25">
      <c r="B100" s="4" t="str">
        <f t="shared" si="10"/>
        <v>nee</v>
      </c>
      <c r="D100" s="13"/>
      <c r="E100" t="s">
        <v>116</v>
      </c>
      <c r="F100" s="11">
        <v>128.5</v>
      </c>
      <c r="G100" s="4">
        <v>1</v>
      </c>
      <c r="H100" s="11" t="str">
        <f t="shared" si="11"/>
        <v/>
      </c>
    </row>
    <row r="101" spans="2:8" x14ac:dyDescent="0.25">
      <c r="B101" s="4" t="str">
        <f t="shared" si="10"/>
        <v>nee</v>
      </c>
      <c r="D101" s="13"/>
      <c r="E101" t="s">
        <v>118</v>
      </c>
      <c r="F101" s="11">
        <v>97.3</v>
      </c>
      <c r="G101" s="4">
        <v>1</v>
      </c>
      <c r="H101" s="11" t="str">
        <f t="shared" si="11"/>
        <v/>
      </c>
    </row>
    <row r="102" spans="2:8" x14ac:dyDescent="0.25">
      <c r="B102" s="4" t="str">
        <f t="shared" si="10"/>
        <v>nee</v>
      </c>
      <c r="D102" s="13"/>
      <c r="E102" s="1" t="s">
        <v>138</v>
      </c>
      <c r="F102" s="11"/>
      <c r="H102" s="11" t="str">
        <f t="shared" si="11"/>
        <v/>
      </c>
    </row>
    <row r="103" spans="2:8" x14ac:dyDescent="0.25">
      <c r="B103" s="4" t="str">
        <f t="shared" si="10"/>
        <v>nee</v>
      </c>
      <c r="D103" s="13"/>
      <c r="F103" s="11"/>
      <c r="G103" s="4">
        <v>1</v>
      </c>
      <c r="H103" s="11" t="str">
        <f>IF(F103&gt;0,F103,"")</f>
        <v/>
      </c>
    </row>
    <row r="104" spans="2:8" x14ac:dyDescent="0.25">
      <c r="B104" s="4" t="str">
        <f t="shared" si="10"/>
        <v>nee</v>
      </c>
      <c r="D104" s="13"/>
      <c r="F104" s="11"/>
      <c r="G104" s="4">
        <v>1</v>
      </c>
      <c r="H104" s="11" t="str">
        <f t="shared" ref="H104:H105" si="12">IF(F104&gt;0,F104,"")</f>
        <v/>
      </c>
    </row>
    <row r="105" spans="2:8" x14ac:dyDescent="0.25">
      <c r="B105" s="4" t="str">
        <f t="shared" si="10"/>
        <v>nee</v>
      </c>
      <c r="D105" s="13"/>
      <c r="F105" s="11"/>
      <c r="G105" s="4">
        <v>1</v>
      </c>
      <c r="H105" s="11" t="str">
        <f t="shared" si="12"/>
        <v/>
      </c>
    </row>
    <row r="106" spans="2:8" x14ac:dyDescent="0.25">
      <c r="B106" s="4" t="str">
        <f t="shared" si="10"/>
        <v>ja</v>
      </c>
      <c r="D106" s="25">
        <v>1</v>
      </c>
      <c r="F106" s="11"/>
      <c r="H106" s="11"/>
    </row>
    <row r="107" spans="2:8" x14ac:dyDescent="0.25">
      <c r="B107" s="4" t="str">
        <f t="shared" si="10"/>
        <v>ja</v>
      </c>
      <c r="D107" s="25">
        <v>1</v>
      </c>
      <c r="F107" s="2" t="s">
        <v>139</v>
      </c>
      <c r="H107" s="11">
        <f ca="1">SUMIF($G$15:$H$105,1,$H$15:$H$105)</f>
        <v>0</v>
      </c>
    </row>
    <row r="108" spans="2:8" ht="15.75" thickBot="1" x14ac:dyDescent="0.3">
      <c r="B108" s="4" t="str">
        <f t="shared" si="10"/>
        <v>ja</v>
      </c>
      <c r="D108" s="25">
        <v>1</v>
      </c>
      <c r="F108" s="2" t="s">
        <v>140</v>
      </c>
      <c r="H108" s="27">
        <f ca="1">SUMIF($G$15:$H$105,2,$H$15:$H$105)</f>
        <v>0</v>
      </c>
    </row>
    <row r="109" spans="2:8" x14ac:dyDescent="0.25">
      <c r="B109" s="4" t="str">
        <f t="shared" si="10"/>
        <v>ja</v>
      </c>
      <c r="D109" s="25">
        <v>1</v>
      </c>
    </row>
    <row r="110" spans="2:8" x14ac:dyDescent="0.25">
      <c r="B110" s="4" t="str">
        <f t="shared" si="10"/>
        <v>ja</v>
      </c>
      <c r="D110" s="25">
        <v>1</v>
      </c>
      <c r="F110" s="28" t="s">
        <v>141</v>
      </c>
      <c r="H110" s="19">
        <f ca="1">+H107+H108</f>
        <v>0</v>
      </c>
    </row>
  </sheetData>
  <autoFilter ref="B13:I110" xr:uid="{316F1342-9503-46AD-BFBE-4482456B1234}"/>
  <mergeCells count="1">
    <mergeCell ref="D10:H10"/>
  </mergeCells>
  <hyperlinks>
    <hyperlink ref="D8" r:id="rId1" xr:uid="{EEC5D657-1B2E-4B1E-93DB-B5BFE3C58700}"/>
    <hyperlink ref="D9" r:id="rId2" xr:uid="{9D19513F-3F1D-4569-B14F-4009A1ED97D2}"/>
  </hyperlinks>
  <printOptions horizontalCentered="1"/>
  <pageMargins left="0.31496062992125984" right="0.31496062992125984" top="0.15748031496062992" bottom="0.35433070866141736" header="0.31496062992125984" footer="0.31496062992125984"/>
  <pageSetup paperSize="9" scale="90" fitToHeight="2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489674062E1E4F904CC2990E46990B" ma:contentTypeVersion="9" ma:contentTypeDescription="Een nieuw document maken." ma:contentTypeScope="" ma:versionID="d1a7962fc1000817ed0989b5e069c5fa">
  <xsd:schema xmlns:xsd="http://www.w3.org/2001/XMLSchema" xmlns:xs="http://www.w3.org/2001/XMLSchema" xmlns:p="http://schemas.microsoft.com/office/2006/metadata/properties" xmlns:ns2="1c141d50-1a57-4e38-9fbe-39a35dbdb05c" xmlns:ns3="6a5e4dc2-015f-42f0-89fd-554770ce451f" targetNamespace="http://schemas.microsoft.com/office/2006/metadata/properties" ma:root="true" ma:fieldsID="5e4cbb59f420f950849d2b5b805b059d" ns2:_="" ns3:_="">
    <xsd:import namespace="1c141d50-1a57-4e38-9fbe-39a35dbdb05c"/>
    <xsd:import namespace="6a5e4dc2-015f-42f0-89fd-554770ce4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1d50-1a57-4e38-9fbe-39a35dbdb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54ece76a-3499-4e92-bee8-fb72f63864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e4dc2-015f-42f0-89fd-554770ce451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53f3263-881b-4184-8b43-1e88145389f7}" ma:internalName="TaxCatchAll" ma:showField="CatchAllData" ma:web="6a5e4dc2-015f-42f0-89fd-554770ce4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5e4dc2-015f-42f0-89fd-554770ce451f" xsi:nil="true"/>
    <lcf76f155ced4ddcb4097134ff3c332f xmlns="1c141d50-1a57-4e38-9fbe-39a35dbdb0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47E6AA-5DAA-4600-8FFF-D7DE9EF06FE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c141d50-1a57-4e38-9fbe-39a35dbdb05c"/>
    <ds:schemaRef ds:uri="6a5e4dc2-015f-42f0-89fd-554770ce451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E5CBBC-2A75-4763-BEE0-18C070D6E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C7154-1A27-456A-91FA-6DA5D8D3253B}">
  <ds:schemaRefs>
    <ds:schemaRef ds:uri="http://schemas.microsoft.com/office/2006/metadata/properties"/>
    <ds:schemaRef ds:uri="http://www.w3.org/2000/xmlns/"/>
    <ds:schemaRef ds:uri="6a5e4dc2-015f-42f0-89fd-554770ce451f"/>
    <ds:schemaRef ds:uri="http://www.w3.org/2001/XMLSchema-instance"/>
    <ds:schemaRef ds:uri="1c141d50-1a57-4e38-9fbe-39a35dbdb05c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Oud Kralingen</vt:lpstr>
      <vt:lpstr>Blad1!Afdrukbereik</vt:lpstr>
      <vt:lpstr>'Oud Kralingen'!Afdrukbereik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van der Spek (Van Der Spek Uitvaart)</dc:creator>
  <cp:keywords/>
  <dc:description/>
  <cp:lastModifiedBy>Remco</cp:lastModifiedBy>
  <cp:revision/>
  <dcterms:created xsi:type="dcterms:W3CDTF">2023-04-04T06:33:56Z</dcterms:created>
  <dcterms:modified xsi:type="dcterms:W3CDTF">2024-12-23T11:18:01Z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0x0101000D489674062E1E4F904CC2990E46990B</vt:lpwstr>
  </property>
  <property fmtid="{D5CDD505-2E9C-101B-9397-08002B2CF9AE}" pid="3" name="MediaServiceImageTags">
    <vt:lpwstr/>
  </property>
</Properties>
</file>